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ЗД_ДСПиОЗ_1!$A$7:$BB$43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 refMode="R1C1"/>
</workbook>
</file>

<file path=xl/calcChain.xml><?xml version="1.0" encoding="utf-8"?>
<calcChain xmlns="http://schemas.openxmlformats.org/spreadsheetml/2006/main"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9" i="32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30" i="32"/>
  <c r="AM29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<sst xmlns="http://schemas.openxmlformats.org/spreadsheetml/2006/main" count="752" uniqueCount="245">
  <si>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</si>
  <si>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</si>
  <si>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</si>
  <si>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</si>
  <si>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</si>
  <si>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</si>
  <si>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</si>
  <si>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</si>
  <si>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</si>
  <si>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</si>
  <si>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</si>
  <si>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</si>
  <si>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</si>
  <si>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</si>
  <si>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</si>
  <si>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</si>
  <si>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</si>
  <si>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</si>
  <si>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</si>
  <si>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</si>
  <si>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</si>
  <si>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</si>
  <si>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</si>
  <si>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</si>
  <si>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</si>
  <si>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</si>
  <si>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</si>
  <si>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</si>
  <si>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</si>
  <si>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</si>
  <si>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</si>
  <si>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</si>
  <si>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</si>
  <si>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</si>
  <si>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</si>
  <si>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</si>
  <si>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</si>
  <si>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</si>
  <si>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</si>
  <si>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</si>
  <si>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</si>
  <si>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</si>
  <si>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</si>
  <si>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</si>
  <si>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</si>
  <si>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</si>
  <si>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</si>
  <si>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</si>
  <si>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</si>
  <si>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</si>
  <si>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</si>
  <si>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</si>
  <si>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</si>
  <si>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</si>
  <si>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</si>
  <si>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</si>
  <si>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</si>
  <si>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</si>
  <si>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</si>
  <si>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</si>
  <si>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</si>
  <si>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</si>
  <si>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</si>
  <si>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</si>
  <si>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</si>
  <si>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</si>
  <si>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</si>
  <si>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</si>
  <si>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</si>
  <si>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</si>
  <si>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</si>
  <si>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</si>
  <si>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</si>
  <si>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</si>
  <si>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</si>
  <si>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</si>
  <si>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</si>
  <si>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</si>
  <si>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</si>
  <si>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</si>
  <si>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</si>
  <si>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</si>
  <si>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</si>
  <si>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</si>
  <si>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</si>
  <si>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</si>
  <si>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</si>
  <si>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</si>
  <si>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</si>
  <si>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</si>
  <si>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</si>
  <si>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</si>
  <si>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</si>
  <si>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</si>
  <si>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</si>
  <si>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</si>
  <si>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</si>
  <si>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</si>
  <si>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</si>
  <si>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</si>
  <si>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</si>
  <si>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</si>
  <si>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</si>
  <si>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</si>
  <si>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</si>
  <si>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</si>
  <si>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</si>
  <si>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</si>
  <si>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</si>
  <si>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</si>
  <si>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</si>
  <si>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</si>
  <si>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</si>
  <si>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</si>
  <si>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</si>
  <si>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</si>
  <si>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</si>
  <si>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</si>
  <si>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</si>
  <si>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</si>
  <si>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</si>
  <si>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</si>
  <si>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</si>
  <si>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</si>
  <si>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</si>
  <si>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</si>
  <si>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</si>
  <si>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</si>
  <si>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</si>
  <si>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</si>
  <si>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</si>
  <si>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</si>
  <si>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</si>
  <si>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</si>
  <si>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</si>
  <si>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</si>
  <si>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</si>
  <si>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</si>
  <si>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</si>
  <si>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</si>
  <si>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</si>
  <si>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</si>
  <si>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</si>
  <si>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</si>
  <si>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</si>
  <si>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</si>
  <si>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</si>
  <si>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</si>
  <si>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</si>
  <si>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</si>
  <si>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</si>
  <si>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</si>
  <si>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</si>
  <si>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</si>
  <si>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</si>
  <si>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</si>
  <si>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</si>
  <si>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</si>
  <si>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</si>
  <si>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</si>
  <si>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</si>
  <si>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</si>
  <si>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</si>
  <si>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</si>
  <si>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</si>
  <si>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</si>
  <si>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</si>
  <si>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</si>
  <si>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</si>
  <si>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</si>
  <si>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</si>
  <si>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</si>
  <si>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</si>
  <si>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</si>
  <si>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</si>
  <si>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</si>
  <si>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</si>
  <si>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</si>
  <si>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</si>
  <si>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</si>
  <si>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</si>
  <si>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</si>
  <si>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</si>
  <si>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</si>
  <si>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</si>
  <si>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</si>
  <si>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</si>
  <si>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</si>
  <si>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</si>
  <si>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</si>
  <si>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</si>
  <si>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</si>
  <si>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</si>
  <si>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</si>
  <si>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</si>
  <si>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</si>
  <si>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</si>
  <si>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</si>
  <si>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</si>
  <si>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</si>
  <si>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</si>
  <si>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</si>
  <si>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</si>
  <si>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</si>
  <si>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</si>
  <si>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</si>
  <si>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</si>
  <si>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</si>
  <si>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</si>
  <si>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</si>
  <si>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</si>
  <si>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</si>
  <si>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</si>
  <si>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</si>
  <si>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</si>
  <si>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</si>
  <si>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</si>
  <si>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</si>
  <si>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</si>
  <si>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</si>
  <si>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</si>
  <si>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</si>
  <si>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</si>
  <si>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</si>
  <si>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</si>
  <si>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</si>
  <si>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</si>
  <si>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</si>
  <si>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</si>
  <si>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</si>
  <si>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30.06.2025</t>
  </si>
  <si>
    <t>30.06.2026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</si>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</sst>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5"/>
      <color theme="1"/>
      <name val="Arial Narrow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4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155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top" wrapText="1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/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0" fontId="43" fillId="0" borderId="0" xfId="0" applyFont="1"/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4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48"/>
  <sheetViews>
    <sheetView tabSelected="1" view="pageBreakPreview" zoomScale="50" zoomScaleNormal="100" zoomScaleSheetLayoutView="50" workbookViewId="0">
      <pane xSplit="7" ySplit="7" topLeftCell="S45" activePane="bottomRight" state="frozen"/>
      <selection pane="topRight" activeCell="H1" sqref="H1"/>
      <selection pane="bottomLeft" activeCell="A8" sqref="A8"/>
      <selection pane="bottomRight" activeCell="AZ46" sqref="AZ46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35" t="s">
        <v>3</v>
      </c>
      <c r="B4" s="135" t="s">
        <v>4</v>
      </c>
      <c r="C4" s="138" t="s">
        <v>42</v>
      </c>
      <c r="D4" s="139"/>
      <c r="E4" s="135" t="s">
        <v>7</v>
      </c>
      <c r="F4" s="135" t="s">
        <v>5</v>
      </c>
      <c r="G4" s="135" t="s">
        <v>0</v>
      </c>
      <c r="H4" s="135" t="s">
        <v>55</v>
      </c>
      <c r="I4" s="135" t="s">
        <v>56</v>
      </c>
      <c r="J4" s="135" t="s">
        <v>57</v>
      </c>
      <c r="K4" s="135" t="s">
        <v>35</v>
      </c>
      <c r="L4" s="135" t="s">
        <v>36</v>
      </c>
      <c r="M4" s="135" t="s">
        <v>1</v>
      </c>
      <c r="N4" s="135" t="s">
        <v>10</v>
      </c>
      <c r="O4" s="140" t="s">
        <v>43</v>
      </c>
      <c r="P4" s="143" t="s">
        <v>44</v>
      </c>
      <c r="Q4" s="129" t="s">
        <v>58</v>
      </c>
      <c r="R4" s="130"/>
      <c r="S4" s="130"/>
      <c r="T4" s="131"/>
      <c r="U4" s="135" t="s">
        <v>11</v>
      </c>
      <c r="V4" s="135" t="s">
        <v>2</v>
      </c>
      <c r="W4" s="135" t="s">
        <v>48</v>
      </c>
      <c r="X4" s="126" t="s">
        <v>59</v>
      </c>
      <c r="Y4" s="126" t="s">
        <v>60</v>
      </c>
      <c r="Z4" s="138" t="s">
        <v>61</v>
      </c>
      <c r="AA4" s="146"/>
      <c r="AB4" s="146"/>
      <c r="AC4" s="139"/>
      <c r="AD4" s="138" t="s">
        <v>45</v>
      </c>
      <c r="AE4" s="146"/>
      <c r="AF4" s="146"/>
      <c r="AG4" s="146"/>
      <c r="AH4" s="146"/>
      <c r="AI4" s="146"/>
      <c r="AJ4" s="146"/>
      <c r="AK4" s="146"/>
      <c r="AL4" s="146"/>
      <c r="AM4" s="139"/>
      <c r="AN4" s="135" t="s">
        <v>46</v>
      </c>
      <c r="AO4" s="135" t="s">
        <v>12</v>
      </c>
      <c r="AP4" s="150" t="s">
        <v>62</v>
      </c>
      <c r="AQ4" s="151"/>
      <c r="AR4" s="151"/>
      <c r="AS4" s="151"/>
      <c r="AT4" s="151"/>
      <c r="AU4" s="151"/>
      <c r="AV4" s="151"/>
      <c r="AW4" s="152"/>
      <c r="AX4" s="135" t="s">
        <v>74</v>
      </c>
      <c r="AY4" s="135" t="s">
        <v>75</v>
      </c>
      <c r="AZ4" s="127" t="s">
        <v>6</v>
      </c>
    </row>
    <row r="5" spans="1:52" ht="51" customHeight="1" x14ac:dyDescent="0.35">
      <c r="A5" s="136"/>
      <c r="B5" s="136"/>
      <c r="C5" s="135" t="s">
        <v>8</v>
      </c>
      <c r="D5" s="135" t="s">
        <v>47</v>
      </c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41"/>
      <c r="P5" s="144"/>
      <c r="Q5" s="132"/>
      <c r="R5" s="133"/>
      <c r="S5" s="133"/>
      <c r="T5" s="134"/>
      <c r="U5" s="136"/>
      <c r="V5" s="136"/>
      <c r="W5" s="136"/>
      <c r="X5" s="126"/>
      <c r="Y5" s="126"/>
      <c r="Z5" s="135" t="s">
        <v>63</v>
      </c>
      <c r="AA5" s="135" t="s">
        <v>49</v>
      </c>
      <c r="AB5" s="135" t="s">
        <v>50</v>
      </c>
      <c r="AC5" s="135" t="s">
        <v>51</v>
      </c>
      <c r="AD5" s="135" t="s">
        <v>34</v>
      </c>
      <c r="AE5" s="135" t="s">
        <v>37</v>
      </c>
      <c r="AF5" s="138" t="s">
        <v>52</v>
      </c>
      <c r="AG5" s="139"/>
      <c r="AH5" s="135" t="s">
        <v>38</v>
      </c>
      <c r="AI5" s="138" t="s">
        <v>53</v>
      </c>
      <c r="AJ5" s="139"/>
      <c r="AK5" s="143" t="s">
        <v>41</v>
      </c>
      <c r="AL5" s="135" t="s">
        <v>64</v>
      </c>
      <c r="AM5" s="153" t="s">
        <v>65</v>
      </c>
      <c r="AN5" s="136"/>
      <c r="AO5" s="136"/>
      <c r="AP5" s="127" t="s">
        <v>66</v>
      </c>
      <c r="AQ5" s="127" t="s">
        <v>67</v>
      </c>
      <c r="AR5" s="127" t="s">
        <v>68</v>
      </c>
      <c r="AS5" s="127" t="s">
        <v>69</v>
      </c>
      <c r="AT5" s="127" t="s">
        <v>70</v>
      </c>
      <c r="AU5" s="147" t="s">
        <v>71</v>
      </c>
      <c r="AV5" s="147" t="s">
        <v>72</v>
      </c>
      <c r="AW5" s="127" t="s">
        <v>73</v>
      </c>
      <c r="AX5" s="136"/>
      <c r="AY5" s="136"/>
      <c r="AZ5" s="149"/>
    </row>
    <row r="6" spans="1:52" ht="51" customHeight="1" x14ac:dyDescent="0.35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42"/>
      <c r="P6" s="145"/>
      <c r="Q6" s="15">
        <v>2025</v>
      </c>
      <c r="R6" s="15">
        <v>2026</v>
      </c>
      <c r="S6" s="15">
        <v>2027</v>
      </c>
      <c r="T6" s="15">
        <v>2028</v>
      </c>
      <c r="U6" s="137"/>
      <c r="V6" s="137"/>
      <c r="W6" s="137"/>
      <c r="X6" s="126"/>
      <c r="Y6" s="126"/>
      <c r="Z6" s="137"/>
      <c r="AA6" s="137"/>
      <c r="AB6" s="137"/>
      <c r="AC6" s="137"/>
      <c r="AD6" s="137"/>
      <c r="AE6" s="137"/>
      <c r="AF6" s="16" t="s">
        <v>54</v>
      </c>
      <c r="AG6" s="16" t="s">
        <v>40</v>
      </c>
      <c r="AH6" s="137"/>
      <c r="AI6" s="16" t="s">
        <v>39</v>
      </c>
      <c r="AJ6" s="16" t="s">
        <v>40</v>
      </c>
      <c r="AK6" s="145"/>
      <c r="AL6" s="137"/>
      <c r="AM6" s="154"/>
      <c r="AN6" s="137"/>
      <c r="AO6" s="137"/>
      <c r="AP6" s="128"/>
      <c r="AQ6" s="128"/>
      <c r="AR6" s="128"/>
      <c r="AS6" s="128"/>
      <c r="AT6" s="128"/>
      <c r="AU6" s="148"/>
      <c r="AV6" s="148"/>
      <c r="AW6" s="128"/>
      <c r="AX6" s="137"/>
      <c r="AY6" s="137"/>
      <c r="AZ6" s="128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22">
        <f>P8/1.2</f>
        <v>5267.4008000000003</v>
      </c>
      <c r="P8" s="22">
        <f>Q8+R8</f>
        <v>6320.8809600000004</v>
      </c>
      <c r="Q8" s="22">
        <v>2048.2440000000001</v>
      </c>
      <c r="R8" s="22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22">
        <f>P9/1.2</f>
        <v>2716.5833333333335</v>
      </c>
      <c r="P9" s="22">
        <f>Q9+R9</f>
        <v>3259.9</v>
      </c>
      <c r="Q9" s="22">
        <v>969.44</v>
      </c>
      <c r="R9" s="22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7">
        <v>7</v>
      </c>
      <c r="B10" s="118">
        <v>3</v>
      </c>
      <c r="C10" s="117" t="s">
        <v>79</v>
      </c>
      <c r="D10" s="117" t="s">
        <v>86</v>
      </c>
      <c r="E10" s="117" t="s">
        <v>212</v>
      </c>
      <c r="F10" s="117">
        <v>1</v>
      </c>
      <c r="G10" s="117" t="s">
        <v>99</v>
      </c>
      <c r="H10" s="117" t="s">
        <v>100</v>
      </c>
      <c r="I10" s="119" t="s">
        <v>207</v>
      </c>
      <c r="J10" s="120">
        <v>1</v>
      </c>
      <c r="K10" s="117"/>
      <c r="L10" s="117" t="s">
        <v>77</v>
      </c>
      <c r="M10" s="117" t="s">
        <v>171</v>
      </c>
      <c r="N10" s="117" t="s">
        <v>91</v>
      </c>
      <c r="O10" s="121">
        <f>P10/1.2</f>
        <v>6147.5087333333331</v>
      </c>
      <c r="P10" s="121">
        <f>Q10+R10</f>
        <v>7377.0104799999999</v>
      </c>
      <c r="Q10" s="121">
        <v>7377.0104799999999</v>
      </c>
      <c r="R10" s="121">
        <v>0</v>
      </c>
      <c r="S10" s="122">
        <v>0</v>
      </c>
      <c r="T10" s="122">
        <v>0</v>
      </c>
      <c r="U10" s="117" t="s">
        <v>227</v>
      </c>
      <c r="V10" s="117" t="s">
        <v>92</v>
      </c>
      <c r="W10" s="117" t="s">
        <v>80</v>
      </c>
      <c r="X10" s="123">
        <v>45687</v>
      </c>
      <c r="Y10" s="123">
        <v>45716</v>
      </c>
      <c r="Z10" s="124"/>
      <c r="AA10" s="124"/>
      <c r="AB10" s="124"/>
      <c r="AC10" s="124"/>
      <c r="AD10" s="117" t="s">
        <v>99</v>
      </c>
      <c r="AE10" s="117" t="s">
        <v>82</v>
      </c>
      <c r="AF10" s="117">
        <v>796</v>
      </c>
      <c r="AG10" s="117" t="s">
        <v>168</v>
      </c>
      <c r="AH10" s="117">
        <v>3</v>
      </c>
      <c r="AI10" s="117">
        <v>27000000000</v>
      </c>
      <c r="AJ10" s="117" t="s">
        <v>84</v>
      </c>
      <c r="AK10" s="123">
        <v>45746</v>
      </c>
      <c r="AL10" s="123">
        <v>45746</v>
      </c>
      <c r="AM10" s="123">
        <v>45869</v>
      </c>
      <c r="AN10" s="125">
        <v>2025</v>
      </c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 t="s">
        <v>243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45808</v>
      </c>
      <c r="Y11" s="36">
        <v>45838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45868</v>
      </c>
      <c r="AL11" s="38">
        <v>45868</v>
      </c>
      <c r="AM11" s="38">
        <v>45899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/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45808</v>
      </c>
      <c r="Y12" s="36">
        <v>45838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45868</v>
      </c>
      <c r="AL12" s="38">
        <v>45868</v>
      </c>
      <c r="AM12" s="38">
        <v>45899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/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4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2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2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2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45746</v>
      </c>
      <c r="Y18" s="38">
        <v>45746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45746</v>
      </c>
      <c r="AL18" s="24">
        <v>45746</v>
      </c>
      <c r="AM18" s="24">
        <v>46111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2"/>
      <c r="AY18" s="19"/>
      <c r="AZ18" s="19"/>
    </row>
    <row r="19" spans="1:53" s="27" customFormat="1" ht="186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209</v>
      </c>
      <c r="P19" s="66">
        <f>O19</f>
        <v>209</v>
      </c>
      <c r="Q19" s="66">
        <f t="shared" ref="Q19:Q23" si="0">P19</f>
        <v>209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45899</v>
      </c>
      <c r="Y19" s="38">
        <v>45899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45899</v>
      </c>
      <c r="AL19" s="24">
        <v>45899</v>
      </c>
      <c r="AM19" s="24">
        <v>46264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2"/>
      <c r="AY19" s="19"/>
      <c r="AZ19" s="19"/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45716</v>
      </c>
      <c r="Y20" s="24">
        <v>45746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45777</v>
      </c>
      <c r="AL20" s="24">
        <v>45777</v>
      </c>
      <c r="AM20" s="24">
        <v>45807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2"/>
      <c r="AY20" s="19"/>
      <c r="AZ20" s="19"/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2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2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3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4">
        <v>1066.8</v>
      </c>
      <c r="S24" s="84">
        <v>0</v>
      </c>
      <c r="T24" s="84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5"/>
      <c r="AA24" s="86"/>
      <c r="AB24" s="83"/>
      <c r="AC24" s="83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5"/>
      <c r="AP24" s="83"/>
      <c r="AQ24" s="83"/>
      <c r="AR24" s="83"/>
      <c r="AS24" s="87"/>
      <c r="AT24" s="88"/>
      <c r="AU24" s="89"/>
      <c r="AV24" s="83"/>
      <c r="AW24" s="83"/>
      <c r="AX24" s="83"/>
      <c r="AY24" s="83"/>
      <c r="AZ24" s="83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3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4">
        <v>0</v>
      </c>
      <c r="S25" s="84">
        <v>0</v>
      </c>
      <c r="T25" s="84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5"/>
      <c r="AA25" s="86"/>
      <c r="AB25" s="83"/>
      <c r="AC25" s="83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5"/>
      <c r="AP25" s="83"/>
      <c r="AQ25" s="83"/>
      <c r="AR25" s="83"/>
      <c r="AS25" s="87"/>
      <c r="AT25" s="88"/>
      <c r="AU25" s="89"/>
      <c r="AV25" s="83"/>
      <c r="AW25" s="83"/>
      <c r="AX25" s="83"/>
      <c r="AY25" s="83"/>
      <c r="AZ25" s="83"/>
    </row>
    <row r="26" spans="1:53" s="27" customFormat="1" ht="186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3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4">
        <v>0</v>
      </c>
      <c r="S26" s="84">
        <v>0</v>
      </c>
      <c r="T26" s="84">
        <v>0</v>
      </c>
      <c r="U26" s="25" t="s">
        <v>228</v>
      </c>
      <c r="V26" s="19" t="s">
        <v>92</v>
      </c>
      <c r="W26" s="19" t="s">
        <v>80</v>
      </c>
      <c r="X26" s="24">
        <v>45808</v>
      </c>
      <c r="Y26" s="24">
        <v>45838</v>
      </c>
      <c r="Z26" s="85"/>
      <c r="AA26" s="86"/>
      <c r="AB26" s="83"/>
      <c r="AC26" s="83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45869</v>
      </c>
      <c r="AL26" s="24">
        <v>45869</v>
      </c>
      <c r="AM26" s="24">
        <v>45900</v>
      </c>
      <c r="AN26" s="43">
        <v>2025</v>
      </c>
      <c r="AO26" s="85"/>
      <c r="AP26" s="83"/>
      <c r="AQ26" s="83"/>
      <c r="AR26" s="83"/>
      <c r="AS26" s="87"/>
      <c r="AT26" s="88"/>
      <c r="AU26" s="89"/>
      <c r="AV26" s="83"/>
      <c r="AW26" s="83"/>
      <c r="AX26" s="83"/>
      <c r="AY26" s="83"/>
      <c r="AZ26" s="83"/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3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4">
        <v>0</v>
      </c>
      <c r="S27" s="84">
        <v>0</v>
      </c>
      <c r="T27" s="84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5"/>
      <c r="AA27" s="86"/>
      <c r="AB27" s="83"/>
      <c r="AC27" s="83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5"/>
      <c r="AP27" s="83"/>
      <c r="AQ27" s="83"/>
      <c r="AR27" s="83"/>
      <c r="AS27" s="87"/>
      <c r="AT27" s="88"/>
      <c r="AU27" s="89"/>
      <c r="AV27" s="83"/>
      <c r="AW27" s="83"/>
      <c r="AX27" s="83"/>
      <c r="AY27" s="83"/>
      <c r="AZ27" s="83"/>
    </row>
    <row r="28" spans="1:53" s="51" customFormat="1" ht="16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299910.17</v>
      </c>
      <c r="P28" s="44">
        <v>299910.17300000001</v>
      </c>
      <c r="Q28" s="45">
        <v>67123.28</v>
      </c>
      <c r="R28" s="45">
        <v>100000</v>
      </c>
      <c r="S28" s="45">
        <v>100000</v>
      </c>
      <c r="T28" s="45">
        <v>32786.89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6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/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224846.73</v>
      </c>
      <c r="P29" s="44">
        <v>224846.73300000001</v>
      </c>
      <c r="Q29" s="45">
        <v>18904.11</v>
      </c>
      <c r="R29" s="52">
        <v>75000</v>
      </c>
      <c r="S29" s="45">
        <v>75000</v>
      </c>
      <c r="T29" s="45">
        <v>55942.62</v>
      </c>
      <c r="U29" s="25" t="s">
        <v>127</v>
      </c>
      <c r="V29" s="19" t="s">
        <v>92</v>
      </c>
      <c r="W29" s="30" t="s">
        <v>80</v>
      </c>
      <c r="X29" s="46">
        <v>45899</v>
      </c>
      <c r="Y29" s="46">
        <v>45930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6">
        <v>300000000</v>
      </c>
      <c r="AI29" s="30">
        <v>27000000000</v>
      </c>
      <c r="AJ29" s="30" t="s">
        <v>84</v>
      </c>
      <c r="AK29" s="46">
        <v>45930</v>
      </c>
      <c r="AL29" s="36">
        <v>45930</v>
      </c>
      <c r="AM29" s="24">
        <f>AL29+3*365</f>
        <v>47025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/>
      <c r="BA29" s="50"/>
    </row>
    <row r="30" spans="1:53" s="51" customFormat="1" ht="156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149897.82</v>
      </c>
      <c r="P30" s="44">
        <v>149897.82199999999</v>
      </c>
      <c r="Q30" s="45">
        <v>12602.74</v>
      </c>
      <c r="R30" s="52">
        <v>50000</v>
      </c>
      <c r="S30" s="45">
        <v>50000</v>
      </c>
      <c r="T30" s="45">
        <v>37295.08</v>
      </c>
      <c r="U30" s="25" t="s">
        <v>127</v>
      </c>
      <c r="V30" s="19" t="s">
        <v>92</v>
      </c>
      <c r="W30" s="30" t="s">
        <v>80</v>
      </c>
      <c r="X30" s="46">
        <v>45899</v>
      </c>
      <c r="Y30" s="46">
        <v>45930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6">
        <v>200000000</v>
      </c>
      <c r="AI30" s="30">
        <v>27000000000</v>
      </c>
      <c r="AJ30" s="30" t="s">
        <v>84</v>
      </c>
      <c r="AK30" s="46">
        <v>45930</v>
      </c>
      <c r="AL30" s="36">
        <v>45930</v>
      </c>
      <c r="AM30" s="24">
        <f>AL30+3*365</f>
        <v>47025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/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9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95.2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45716</v>
      </c>
      <c r="Y33" s="36">
        <v>45746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45777</v>
      </c>
      <c r="AL33" s="36">
        <v>45777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58"/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5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45716</v>
      </c>
      <c r="Y37" s="36">
        <v>45747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24">
        <v>45777</v>
      </c>
      <c r="AL37" s="24">
        <v>45777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73"/>
      <c r="BA37" s="74"/>
      <c r="BB37" s="70"/>
    </row>
    <row r="38" spans="1:54" s="78" customFormat="1" ht="60.7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6">
        <f>P38</f>
        <v>2355.6</v>
      </c>
      <c r="R38" s="45">
        <v>0</v>
      </c>
      <c r="S38" s="66">
        <v>0</v>
      </c>
      <c r="T38" s="66">
        <v>0</v>
      </c>
      <c r="U38" s="77" t="s">
        <v>228</v>
      </c>
      <c r="V38" s="19" t="s">
        <v>92</v>
      </c>
      <c r="W38" s="19" t="s">
        <v>80</v>
      </c>
      <c r="X38" s="36">
        <v>45716</v>
      </c>
      <c r="Y38" s="36">
        <v>45747</v>
      </c>
      <c r="Z38" s="77"/>
      <c r="AA38" s="77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7">
        <v>1</v>
      </c>
      <c r="AI38" s="72">
        <v>27000000000</v>
      </c>
      <c r="AJ38" s="19" t="s">
        <v>84</v>
      </c>
      <c r="AK38" s="24">
        <v>45777</v>
      </c>
      <c r="AL38" s="24">
        <v>45777</v>
      </c>
      <c r="AM38" s="46">
        <v>46022</v>
      </c>
      <c r="AN38" s="48">
        <v>2025</v>
      </c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19"/>
      <c r="AZ38" s="73"/>
      <c r="BA38" s="74"/>
      <c r="BB38" s="70"/>
    </row>
    <row r="39" spans="1:54" s="78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13785.57</v>
      </c>
      <c r="P39" s="66">
        <f t="shared" si="2"/>
        <v>16542.683999999997</v>
      </c>
      <c r="Q39" s="66">
        <f>P39</f>
        <v>16542.683999999997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45777</v>
      </c>
      <c r="Y39" s="38">
        <v>45808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4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9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80">
        <v>45777</v>
      </c>
      <c r="Y40" s="80">
        <v>46173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230</v>
      </c>
      <c r="AL40" s="53" t="s">
        <v>230</v>
      </c>
      <c r="AM40" s="53" t="s">
        <v>231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81"/>
    </row>
    <row r="41" spans="1:54" s="42" customFormat="1" ht="409.5" customHeight="1" x14ac:dyDescent="0.35">
      <c r="A41" s="29">
        <v>7</v>
      </c>
      <c r="B41" s="20">
        <v>34</v>
      </c>
      <c r="C41" s="30" t="s">
        <v>79</v>
      </c>
      <c r="D41" s="30" t="s">
        <v>167</v>
      </c>
      <c r="E41" s="19" t="s">
        <v>76</v>
      </c>
      <c r="F41" s="30">
        <v>1</v>
      </c>
      <c r="G41" s="30" t="s">
        <v>224</v>
      </c>
      <c r="H41" s="30" t="s">
        <v>225</v>
      </c>
      <c r="I41" s="30" t="s">
        <v>226</v>
      </c>
      <c r="J41" s="30">
        <v>2</v>
      </c>
      <c r="K41" s="32"/>
      <c r="L41" s="30" t="s">
        <v>77</v>
      </c>
      <c r="M41" s="30" t="s">
        <v>90</v>
      </c>
      <c r="N41" s="30" t="s">
        <v>91</v>
      </c>
      <c r="O41" s="33">
        <v>833.33</v>
      </c>
      <c r="P41" s="44">
        <v>1000</v>
      </c>
      <c r="Q41" s="44">
        <f>P41</f>
        <v>1000</v>
      </c>
      <c r="R41" s="34">
        <v>0</v>
      </c>
      <c r="S41" s="34">
        <v>0</v>
      </c>
      <c r="T41" s="34">
        <v>0</v>
      </c>
      <c r="U41" s="25" t="s">
        <v>228</v>
      </c>
      <c r="V41" s="19" t="s">
        <v>92</v>
      </c>
      <c r="W41" s="30" t="s">
        <v>80</v>
      </c>
      <c r="X41" s="36">
        <v>45797</v>
      </c>
      <c r="Y41" s="36">
        <v>45818</v>
      </c>
      <c r="Z41" s="37"/>
      <c r="AA41" s="56"/>
      <c r="AB41" s="32"/>
      <c r="AC41" s="32"/>
      <c r="AD41" s="30" t="s">
        <v>224</v>
      </c>
      <c r="AE41" s="30" t="s">
        <v>82</v>
      </c>
      <c r="AF41" s="30">
        <v>876</v>
      </c>
      <c r="AG41" s="30" t="s">
        <v>83</v>
      </c>
      <c r="AH41" s="30">
        <v>1</v>
      </c>
      <c r="AI41" s="30">
        <v>27000000000</v>
      </c>
      <c r="AJ41" s="30" t="s">
        <v>84</v>
      </c>
      <c r="AK41" s="36">
        <v>45868</v>
      </c>
      <c r="AL41" s="36">
        <v>45868</v>
      </c>
      <c r="AM41" s="36">
        <v>45899</v>
      </c>
      <c r="AN41" s="29">
        <v>2025</v>
      </c>
      <c r="AO41" s="37"/>
      <c r="AP41" s="32"/>
      <c r="AQ41" s="32"/>
      <c r="AR41" s="32"/>
      <c r="AS41" s="39"/>
      <c r="AT41" s="40"/>
      <c r="AU41" s="41"/>
      <c r="AV41" s="32"/>
      <c r="AW41" s="32"/>
      <c r="AX41" s="32"/>
      <c r="AY41" s="32"/>
      <c r="AZ41" s="32"/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660.85</v>
      </c>
      <c r="P42" s="44">
        <v>793.02</v>
      </c>
      <c r="Q42" s="44">
        <v>793.02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45716</v>
      </c>
      <c r="Y42" s="36">
        <v>45746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45777</v>
      </c>
      <c r="AL42" s="36">
        <v>45807</v>
      </c>
      <c r="AM42" s="36">
        <v>46172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32"/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90"/>
      <c r="AQ43" s="90"/>
      <c r="AR43" s="90"/>
      <c r="AS43" s="91"/>
      <c r="AT43" s="92"/>
      <c r="AU43" s="93"/>
      <c r="AV43" s="90"/>
      <c r="AW43" s="90"/>
      <c r="AX43" s="90"/>
      <c r="AY43" s="90"/>
      <c r="AZ43" s="90"/>
    </row>
    <row r="44" spans="1:54" ht="409.5" x14ac:dyDescent="0.35">
      <c r="A44" s="97">
        <v>7</v>
      </c>
      <c r="B44" s="97">
        <v>37</v>
      </c>
      <c r="C44" s="98" t="s">
        <v>79</v>
      </c>
      <c r="D44" s="99" t="s">
        <v>232</v>
      </c>
      <c r="E44" s="98" t="s">
        <v>233</v>
      </c>
      <c r="F44" s="100">
        <v>1</v>
      </c>
      <c r="G44" s="101" t="s">
        <v>234</v>
      </c>
      <c r="H44" s="100" t="s">
        <v>235</v>
      </c>
      <c r="I44" s="100" t="s">
        <v>235</v>
      </c>
      <c r="J44" s="100">
        <v>2</v>
      </c>
      <c r="K44" s="100" t="s">
        <v>236</v>
      </c>
      <c r="L44" s="100" t="s">
        <v>77</v>
      </c>
      <c r="M44" s="98" t="s">
        <v>90</v>
      </c>
      <c r="N44" s="98" t="s">
        <v>91</v>
      </c>
      <c r="O44" s="102">
        <v>935</v>
      </c>
      <c r="P44" s="102">
        <v>935</v>
      </c>
      <c r="Q44" s="103">
        <v>935</v>
      </c>
      <c r="R44" s="103">
        <v>0</v>
      </c>
      <c r="S44" s="103">
        <v>0</v>
      </c>
      <c r="T44" s="103">
        <v>0</v>
      </c>
      <c r="U44" s="97" t="s">
        <v>116</v>
      </c>
      <c r="V44" s="98" t="s">
        <v>92</v>
      </c>
      <c r="W44" s="98" t="s">
        <v>81</v>
      </c>
      <c r="X44" s="104">
        <v>45716</v>
      </c>
      <c r="Y44" s="104">
        <v>45716</v>
      </c>
      <c r="Z44" s="100" t="s">
        <v>237</v>
      </c>
      <c r="AA44" s="99" t="s">
        <v>238</v>
      </c>
      <c r="AB44" s="97"/>
      <c r="AC44" s="97"/>
      <c r="AD44" s="100" t="s">
        <v>239</v>
      </c>
      <c r="AE44" s="98" t="s">
        <v>82</v>
      </c>
      <c r="AF44" s="98">
        <v>876</v>
      </c>
      <c r="AG44" s="98" t="s">
        <v>83</v>
      </c>
      <c r="AH44" s="98">
        <v>1</v>
      </c>
      <c r="AI44" s="101">
        <v>27000000000</v>
      </c>
      <c r="AJ44" s="98" t="s">
        <v>84</v>
      </c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6" t="s">
        <v>240</v>
      </c>
      <c r="BA44" s="107"/>
    </row>
    <row r="45" spans="1:54" ht="409.5" x14ac:dyDescent="0.35">
      <c r="A45" s="108">
        <v>7</v>
      </c>
      <c r="B45" s="108">
        <v>38</v>
      </c>
      <c r="C45" s="109" t="s">
        <v>79</v>
      </c>
      <c r="D45" s="110" t="s">
        <v>232</v>
      </c>
      <c r="E45" s="109" t="s">
        <v>233</v>
      </c>
      <c r="F45" s="111">
        <v>1</v>
      </c>
      <c r="G45" s="112" t="s">
        <v>241</v>
      </c>
      <c r="H45" s="111" t="s">
        <v>235</v>
      </c>
      <c r="I45" s="111" t="s">
        <v>235</v>
      </c>
      <c r="J45" s="111">
        <v>2</v>
      </c>
      <c r="K45" s="111" t="s">
        <v>236</v>
      </c>
      <c r="L45" s="111" t="s">
        <v>77</v>
      </c>
      <c r="M45" s="109" t="s">
        <v>90</v>
      </c>
      <c r="N45" s="109" t="s">
        <v>91</v>
      </c>
      <c r="O45" s="113">
        <v>1650</v>
      </c>
      <c r="P45" s="113">
        <v>1650</v>
      </c>
      <c r="Q45" s="113">
        <v>1650</v>
      </c>
      <c r="R45" s="114">
        <v>0</v>
      </c>
      <c r="S45" s="114">
        <v>0</v>
      </c>
      <c r="T45" s="114">
        <v>0</v>
      </c>
      <c r="U45" s="108" t="s">
        <v>116</v>
      </c>
      <c r="V45" s="109" t="s">
        <v>92</v>
      </c>
      <c r="W45" s="109" t="s">
        <v>81</v>
      </c>
      <c r="X45" s="115">
        <v>45716</v>
      </c>
      <c r="Y45" s="115">
        <v>45716</v>
      </c>
      <c r="Z45" s="111" t="s">
        <v>237</v>
      </c>
      <c r="AA45" s="110" t="s">
        <v>242</v>
      </c>
      <c r="AB45" s="108"/>
      <c r="AC45" s="108"/>
      <c r="AD45" s="111" t="s">
        <v>239</v>
      </c>
      <c r="AE45" s="109" t="s">
        <v>82</v>
      </c>
      <c r="AF45" s="109">
        <v>876</v>
      </c>
      <c r="AG45" s="109" t="s">
        <v>83</v>
      </c>
      <c r="AH45" s="109">
        <v>1</v>
      </c>
      <c r="AI45" s="112">
        <v>27000000000</v>
      </c>
      <c r="AJ45" s="109" t="s">
        <v>84</v>
      </c>
      <c r="AK45" s="104">
        <v>45687</v>
      </c>
      <c r="AL45" s="104">
        <v>45687</v>
      </c>
      <c r="AM45" s="104">
        <v>45991</v>
      </c>
      <c r="AN45" s="97">
        <v>2025</v>
      </c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06" t="s">
        <v>240</v>
      </c>
      <c r="BA45" s="107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22">
        <f>P46/1.2</f>
        <v>6147.5087333333331</v>
      </c>
      <c r="P46" s="22">
        <f>Q46+R46</f>
        <v>7377.0104799999999</v>
      </c>
      <c r="Q46" s="22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244</v>
      </c>
    </row>
    <row r="48" spans="1:54" ht="135" customHeight="1" x14ac:dyDescent="0.45">
      <c r="A48" s="95"/>
    </row>
  </sheetData>
  <autoFilter ref="A7:BB43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2025-02-25T07:06:06Z</dcterms:modified>
</cp:coreProperties>
</file>