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ЗД_ДСПиОЗ_1!$A$7:$BB$54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ЗД_ДСПиОЗ_1!$A$1:$AZ$56</definedName>
  </definedNames>
  <calcPr calcId="162913" iterate="1"/>
</workbook>
</file>

<file path=xl/calcChain.xml><?xml version="1.0" encoding="utf-8"?>
<calcChain xmlns="http://schemas.openxmlformats.org/spreadsheetml/2006/main">
  <c r="P54" i="32" l="1"/>
  <c r="Q54" i="32" l="1"/>
  <c r="P53" i="32"/>
  <c r="Q53" i="32" s="1"/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<sst xmlns="http://schemas.openxmlformats.org/spreadsheetml/2006/main" count="930" uniqueCount="291">
  <si>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</si>
  <si>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</si>
  <si>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</si>
  <si>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</si>
  <si>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</si>
  <si>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</si>
  <si>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</si>
  <si>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</si>
  <si>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</si>
  <si>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</si>
  <si>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</si>
  <si>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</si>
  <si>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</si>
  <si>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</si>
  <si>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</si>
  <si>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</si>
  <si>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</si>
  <si>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</si>
  <si>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</si>
  <si>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</si>
  <si>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</si>
  <si>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</si>
  <si>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</si>
  <si>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</si>
  <si>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</si>
  <si>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</si>
  <si>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</si>
  <si>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</si>
  <si>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</si>
  <si>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</si>
  <si>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</si>
  <si>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</si>
  <si>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</si>
  <si>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</si>
  <si>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</si>
  <si>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</si>
  <si>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</si>
  <si>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</si>
  <si>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</si>
  <si>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</si>
  <si>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</si>
  <si>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</si>
  <si>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</si>
  <si>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</si>
  <si>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</si>
  <si>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</si>
  <si>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</si>
  <si>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</si>
  <si>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</si>
  <si>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</si>
  <si>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</si>
  <si>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</si>
  <si>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</si>
  <si>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</si>
  <si>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</si>
  <si>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</si>
  <si>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</si>
  <si>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</si>
  <si>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</si>
  <si>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</si>
  <si>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</si>
  <si>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</si>
  <si>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</si>
  <si>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</si>
  <si>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</si>
  <si>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</si>
  <si>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</si>
  <si>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</si>
  <si>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</si>
  <si>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</si>
  <si>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</si>
  <si>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</si>
  <si>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</si>
  <si>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</si>
  <si>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</si>
  <si>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</si>
  <si>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</si>
  <si>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</si>
  <si>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</si>
  <si>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</si>
  <si>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</si>
  <si>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</si>
  <si>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</si>
  <si>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</si>
  <si>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</si>
  <si>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</si>
  <si>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</si>
  <si>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</si>
  <si>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</si>
  <si>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</si>
  <si>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</si>
  <si>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</si>
  <si>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</si>
  <si>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</si>
  <si>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</si>
  <si>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</si>
  <si>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</si>
  <si>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</si>
  <si>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</si>
  <si>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</si>
  <si>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</si>
  <si>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</si>
  <si>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</si>
  <si>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</si>
  <si>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</si>
  <si>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</si>
  <si>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</si>
  <si>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</si>
  <si>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</si>
  <si>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</si>
  <si>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</si>
  <si>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</si>
  <si>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</si>
  <si>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</si>
  <si>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</si>
  <si>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</si>
  <si>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</si>
  <si>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</si>
  <si>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</si>
  <si>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</si>
  <si>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</si>
  <si>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</si>
  <si>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</si>
  <si>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</si>
  <si>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</si>
  <si>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</si>
  <si>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</si>
  <si>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</si>
  <si>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</si>
  <si>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</si>
  <si>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</si>
  <si>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</si>
  <si>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</si>
  <si>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</si>
  <si>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</si>
  <si>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</si>
  <si>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</si>
  <si>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</si>
  <si>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</si>
  <si>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</si>
  <si>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</si>
  <si>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</si>
  <si>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</si>
  <si>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</si>
  <si>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</si>
  <si>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</si>
  <si>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</si>
  <si>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</si>
  <si>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</si>
  <si>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</si>
  <si>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</si>
  <si>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</si>
  <si>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</si>
  <si>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</si>
  <si>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</si>
  <si>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</si>
  <si>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</si>
  <si>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</si>
  <si>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</si>
  <si>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</si>
  <si>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</si>
  <si>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</si>
  <si>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</si>
  <si>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</si>
  <si>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</si>
  <si>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</si>
  <si>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</si>
  <si>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</si>
  <si>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</si>
  <si>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</si>
  <si>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</si>
  <si>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</si>
  <si>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</si>
  <si>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</si>
  <si>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</si>
  <si>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</si>
  <si>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</si>
  <si>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</si>
  <si>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</si>
  <si>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</si>
  <si>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</si>
  <si>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</si>
  <si>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</si>
  <si>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</si>
  <si>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</si>
  <si>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</si>
  <si>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</si>
  <si>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</si>
  <si>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</si>
  <si>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</si>
  <si>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</si>
  <si>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</si>
  <si>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</si>
  <si>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</si>
  <si>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</si>
  <si>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</si>
  <si>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</si>
  <si>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</si>
  <si>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</si>
  <si>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</si>
  <si>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</si>
  <si>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</si>
  <si>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</si>
  <si>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</si>
  <si>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</si>
  <si>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</si>
  <si>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</si>
  <si>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</si>
  <si>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</si>
  <si>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</si>
  <si>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</si>
  <si>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</si>
  <si>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</si>
  <si>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</si>
  <si>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</si>
  <si>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</si>
  <si>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</si>
  <si>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</si>
  <si>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</si>
  <si>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</si>
  <si>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</si>
  <si>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</si>
  <si>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</si>
  <si>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</si>
  <si>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</si>
  <si>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</si>
  <si>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</si>
  <si>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</si>
  <si>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</si>
  <si>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</si>
  <si>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</si>
  <si>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</si>
  <si>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</si>
  <si>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</si>
  <si>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</si>
  <si>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</si>
  <si>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</si>
  <si>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</si>
  <si>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</si>
  <si>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</si>
  <si>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</si>
  <si>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</si>
  <si>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</si>
  <si>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</si>
  <si>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</si>
  <si>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</si>
  <si>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</si>
  <si>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</si>
  <si>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</si>
  <si>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</si>
  <si>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</si>
  <si>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</si>
  <si>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</si>
  <si>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</si>
  <si>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</si>
  <si>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</si>
  <si>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</si>
  <si>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</si>
  <si>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</si>
  <si>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</si>
  <si>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</si>
  <si>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</si>
  <si>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</si>
  <si>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</si>
  <si>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</si>
  <si>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</si>
  <si>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</si>
  <si>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 xml:space="preserve">Корректировка срока цзо № 5 от 07.03.2025 Корректировка срока ЦЗО " 12 от 30.05.2025 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</si>
  <si>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</si>
  <si>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</si>
  <si>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</si>
  <si>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</si>
  <si>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</si>
  <si>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</si>
  <si>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</si>
  <si>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 ОТМЕНЕНА</t>
  </si>
  <si>
    <t>ТД</t>
  </si>
  <si>
    <t>62.02.2</t>
  </si>
  <si>
    <t>62.02.20.120</t>
  </si>
  <si>
    <t>Услуги по проведению аудита ИТ- инфраструктуры АО «Янтарьэнергосбыт»</t>
  </si>
  <si>
    <t>Внеплановая ЦЗО № 14 от 15.07.2025</t>
  </si>
  <si>
    <t>шт.</t>
  </si>
  <si>
    <t>27.33.1</t>
  </si>
  <si>
    <t>27.33</t>
  </si>
  <si>
    <t>Корректировка срока ЦЗО  12 от 30.05.2025, ЦЗО № 15 от 31.08.2025</t>
  </si>
  <si>
    <t>62.02</t>
  </si>
  <si>
    <t>ООО "Софт-Мажор</t>
  </si>
  <si>
    <t>Дополнительное соглашение к договору оказания услуг по внесению изменений в функционал веб-сайта</t>
  </si>
  <si>
    <t>оказание услуг по внесению изменений в функционал веб-сайта</t>
  </si>
  <si>
    <t>Внеплановая ЦЗО № 16 от 15.08.2025</t>
  </si>
  <si>
    <t>Внеплановая ЦЗО № 14 от 15.07.2025; корректировка срока ЦЗО № 16 от 15.08.2025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</si>
</sst>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5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</cellStyleXfs>
  <cellXfs count="199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31" borderId="12" xfId="0" applyFont="1" applyFill="1" applyBorder="1" applyAlignment="1">
      <alignment horizontal="center" vertical="center"/>
    </xf>
    <xf numFmtId="0" fontId="41" fillId="31" borderId="12" xfId="0" applyFont="1" applyFill="1" applyBorder="1" applyAlignment="1">
      <alignment horizontal="center" vertical="center" wrapText="1"/>
    </xf>
    <xf numFmtId="49" fontId="40" fillId="31" borderId="25" xfId="154" applyNumberFormat="1" applyFont="1" applyFill="1" applyBorder="1" applyAlignment="1">
      <alignment horizontal="center" vertical="center" wrapText="1"/>
    </xf>
    <xf numFmtId="4" fontId="40" fillId="31" borderId="25" xfId="154" applyNumberFormat="1" applyFont="1" applyFill="1" applyBorder="1" applyAlignment="1">
      <alignment horizontal="center" vertical="center" wrapText="1"/>
    </xf>
    <xf numFmtId="4" fontId="41" fillId="31" borderId="12" xfId="0" applyNumberFormat="1" applyFont="1" applyFill="1" applyBorder="1" applyAlignment="1">
      <alignment horizontal="center" vertical="center"/>
    </xf>
    <xf numFmtId="2" fontId="40" fillId="31" borderId="12" xfId="0" applyNumberFormat="1" applyFont="1" applyFill="1" applyBorder="1" applyAlignment="1">
      <alignment horizontal="center" vertical="center"/>
    </xf>
    <xf numFmtId="0" fontId="40" fillId="31" borderId="12" xfId="0" applyFont="1" applyFill="1" applyBorder="1" applyAlignment="1">
      <alignment horizontal="center" vertical="center" wrapText="1"/>
    </xf>
    <xf numFmtId="14" fontId="41" fillId="31" borderId="12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1" fillId="0" borderId="13" xfId="0" applyFont="1" applyFill="1" applyBorder="1" applyAlignment="1">
      <alignment vertical="center" wrapText="1"/>
    </xf>
    <xf numFmtId="0" fontId="41" fillId="0" borderId="25" xfId="0" applyFont="1" applyBorder="1" applyAlignment="1">
      <alignment horizontal="center" vertical="center" wrapText="1"/>
    </xf>
    <xf numFmtId="4" fontId="41" fillId="0" borderId="25" xfId="0" applyNumberFormat="1" applyFont="1" applyBorder="1" applyAlignment="1">
      <alignment horizontal="center" vertical="center"/>
    </xf>
    <xf numFmtId="2" fontId="41" fillId="0" borderId="25" xfId="0" applyNumberFormat="1" applyFont="1" applyBorder="1" applyAlignment="1">
      <alignment horizontal="center" vertical="center"/>
    </xf>
    <xf numFmtId="14" fontId="41" fillId="0" borderId="25" xfId="0" applyNumberFormat="1" applyFont="1" applyBorder="1" applyAlignment="1">
      <alignment horizontal="center" vertical="center"/>
    </xf>
    <xf numFmtId="4" fontId="45" fillId="0" borderId="25" xfId="154" applyNumberFormat="1" applyFont="1" applyBorder="1" applyAlignment="1">
      <alignment horizontal="center" vertical="center" wrapText="1"/>
    </xf>
    <xf numFmtId="0" fontId="40" fillId="32" borderId="25" xfId="0" applyFont="1" applyFill="1" applyBorder="1" applyAlignment="1">
      <alignment horizontal="center" vertical="top" wrapText="1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49" fontId="40" fillId="27" borderId="25" xfId="0" applyNumberFormat="1" applyFont="1" applyFill="1" applyBorder="1" applyAlignment="1">
      <alignment horizontal="center" vertical="center" wrapText="1"/>
    </xf>
    <xf numFmtId="0" fontId="40" fillId="27" borderId="25" xfId="0" applyFont="1" applyFill="1" applyBorder="1" applyAlignment="1">
      <alignment horizontal="center" vertical="center" wrapText="1"/>
    </xf>
  </cellXfs>
  <cellStyles count="155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55"/>
  <sheetViews>
    <sheetView tabSelected="1" view="pageBreakPreview" zoomScale="50" zoomScaleNormal="100" zoomScaleSheetLayoutView="50" workbookViewId="0">
      <pane xSplit="7" ySplit="7" topLeftCell="H53" activePane="bottomRight" state="frozen"/>
      <selection pane="topRight" activeCell="H1" sqref="H1"/>
      <selection pane="bottomLeft" activeCell="A8" sqref="A8"/>
      <selection pane="bottomRight" activeCell="AL54" sqref="AL54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4.5703125" style="13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168" t="s">
        <v>3</v>
      </c>
      <c r="B4" s="168" t="s">
        <v>4</v>
      </c>
      <c r="C4" s="171" t="s">
        <v>42</v>
      </c>
      <c r="D4" s="172"/>
      <c r="E4" s="168" t="s">
        <v>7</v>
      </c>
      <c r="F4" s="168" t="s">
        <v>5</v>
      </c>
      <c r="G4" s="168" t="s">
        <v>0</v>
      </c>
      <c r="H4" s="168" t="s">
        <v>55</v>
      </c>
      <c r="I4" s="168" t="s">
        <v>56</v>
      </c>
      <c r="J4" s="168" t="s">
        <v>57</v>
      </c>
      <c r="K4" s="168" t="s">
        <v>35</v>
      </c>
      <c r="L4" s="168" t="s">
        <v>36</v>
      </c>
      <c r="M4" s="168" t="s">
        <v>1</v>
      </c>
      <c r="N4" s="168" t="s">
        <v>10</v>
      </c>
      <c r="O4" s="192" t="s">
        <v>43</v>
      </c>
      <c r="P4" s="184" t="s">
        <v>44</v>
      </c>
      <c r="Q4" s="186" t="s">
        <v>58</v>
      </c>
      <c r="R4" s="187"/>
      <c r="S4" s="187"/>
      <c r="T4" s="188"/>
      <c r="U4" s="168" t="s">
        <v>11</v>
      </c>
      <c r="V4" s="168" t="s">
        <v>2</v>
      </c>
      <c r="W4" s="168" t="s">
        <v>48</v>
      </c>
      <c r="X4" s="196" t="s">
        <v>59</v>
      </c>
      <c r="Y4" s="196" t="s">
        <v>60</v>
      </c>
      <c r="Z4" s="171" t="s">
        <v>61</v>
      </c>
      <c r="AA4" s="176"/>
      <c r="AB4" s="176"/>
      <c r="AC4" s="172"/>
      <c r="AD4" s="171" t="s">
        <v>45</v>
      </c>
      <c r="AE4" s="176"/>
      <c r="AF4" s="176"/>
      <c r="AG4" s="176"/>
      <c r="AH4" s="176"/>
      <c r="AI4" s="176"/>
      <c r="AJ4" s="176"/>
      <c r="AK4" s="176"/>
      <c r="AL4" s="176"/>
      <c r="AM4" s="172"/>
      <c r="AN4" s="168" t="s">
        <v>46</v>
      </c>
      <c r="AO4" s="168" t="s">
        <v>12</v>
      </c>
      <c r="AP4" s="177" t="s">
        <v>62</v>
      </c>
      <c r="AQ4" s="178"/>
      <c r="AR4" s="178"/>
      <c r="AS4" s="178"/>
      <c r="AT4" s="178"/>
      <c r="AU4" s="178"/>
      <c r="AV4" s="178"/>
      <c r="AW4" s="179"/>
      <c r="AX4" s="168" t="s">
        <v>74</v>
      </c>
      <c r="AY4" s="168" t="s">
        <v>75</v>
      </c>
      <c r="AZ4" s="173" t="s">
        <v>6</v>
      </c>
    </row>
    <row r="5" spans="1:52" ht="51" customHeight="1" x14ac:dyDescent="0.35">
      <c r="A5" s="169"/>
      <c r="B5" s="169"/>
      <c r="C5" s="168" t="s">
        <v>8</v>
      </c>
      <c r="D5" s="168" t="s">
        <v>47</v>
      </c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93"/>
      <c r="P5" s="195"/>
      <c r="Q5" s="189"/>
      <c r="R5" s="190"/>
      <c r="S5" s="190"/>
      <c r="T5" s="191"/>
      <c r="U5" s="169"/>
      <c r="V5" s="169"/>
      <c r="W5" s="169"/>
      <c r="X5" s="196"/>
      <c r="Y5" s="196"/>
      <c r="Z5" s="168" t="s">
        <v>63</v>
      </c>
      <c r="AA5" s="168" t="s">
        <v>49</v>
      </c>
      <c r="AB5" s="168" t="s">
        <v>50</v>
      </c>
      <c r="AC5" s="168" t="s">
        <v>51</v>
      </c>
      <c r="AD5" s="168" t="s">
        <v>34</v>
      </c>
      <c r="AE5" s="168" t="s">
        <v>37</v>
      </c>
      <c r="AF5" s="171" t="s">
        <v>52</v>
      </c>
      <c r="AG5" s="172"/>
      <c r="AH5" s="168" t="s">
        <v>38</v>
      </c>
      <c r="AI5" s="171" t="s">
        <v>53</v>
      </c>
      <c r="AJ5" s="172"/>
      <c r="AK5" s="184" t="s">
        <v>41</v>
      </c>
      <c r="AL5" s="168" t="s">
        <v>64</v>
      </c>
      <c r="AM5" s="180" t="s">
        <v>65</v>
      </c>
      <c r="AN5" s="169"/>
      <c r="AO5" s="169"/>
      <c r="AP5" s="173" t="s">
        <v>66</v>
      </c>
      <c r="AQ5" s="173" t="s">
        <v>67</v>
      </c>
      <c r="AR5" s="173" t="s">
        <v>68</v>
      </c>
      <c r="AS5" s="173" t="s">
        <v>69</v>
      </c>
      <c r="AT5" s="173" t="s">
        <v>70</v>
      </c>
      <c r="AU5" s="182" t="s">
        <v>71</v>
      </c>
      <c r="AV5" s="182" t="s">
        <v>72</v>
      </c>
      <c r="AW5" s="173" t="s">
        <v>73</v>
      </c>
      <c r="AX5" s="169"/>
      <c r="AY5" s="169"/>
      <c r="AZ5" s="174"/>
    </row>
    <row r="6" spans="1:52" ht="51" customHeight="1" x14ac:dyDescent="0.35">
      <c r="A6" s="170"/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94"/>
      <c r="P6" s="185"/>
      <c r="Q6" s="15">
        <v>2025</v>
      </c>
      <c r="R6" s="15">
        <v>2026</v>
      </c>
      <c r="S6" s="15">
        <v>2027</v>
      </c>
      <c r="T6" s="15">
        <v>2028</v>
      </c>
      <c r="U6" s="170"/>
      <c r="V6" s="170"/>
      <c r="W6" s="170"/>
      <c r="X6" s="196"/>
      <c r="Y6" s="196"/>
      <c r="Z6" s="170"/>
      <c r="AA6" s="170"/>
      <c r="AB6" s="170"/>
      <c r="AC6" s="170"/>
      <c r="AD6" s="170"/>
      <c r="AE6" s="170"/>
      <c r="AF6" s="16" t="s">
        <v>54</v>
      </c>
      <c r="AG6" s="16" t="s">
        <v>40</v>
      </c>
      <c r="AH6" s="170"/>
      <c r="AI6" s="16" t="s">
        <v>39</v>
      </c>
      <c r="AJ6" s="16" t="s">
        <v>40</v>
      </c>
      <c r="AK6" s="185"/>
      <c r="AL6" s="170"/>
      <c r="AM6" s="181"/>
      <c r="AN6" s="170"/>
      <c r="AO6" s="170"/>
      <c r="AP6" s="175"/>
      <c r="AQ6" s="175"/>
      <c r="AR6" s="175"/>
      <c r="AS6" s="175"/>
      <c r="AT6" s="175"/>
      <c r="AU6" s="183"/>
      <c r="AV6" s="183"/>
      <c r="AW6" s="175"/>
      <c r="AX6" s="170"/>
      <c r="AY6" s="170"/>
      <c r="AZ6" s="175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45960</v>
      </c>
      <c r="Y12" s="36">
        <v>45991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45991</v>
      </c>
      <c r="AL12" s="38">
        <v>45991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266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2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45930</v>
      </c>
      <c r="Y15" s="24">
        <v>45960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45960</v>
      </c>
      <c r="AL15" s="24">
        <v>45960</v>
      </c>
      <c r="AM15" s="24">
        <v>46325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268</v>
      </c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45930</v>
      </c>
      <c r="Y20" s="24">
        <v>45960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45991</v>
      </c>
      <c r="AL20" s="24">
        <v>45991</v>
      </c>
      <c r="AM20" s="24">
        <v>46021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267</v>
      </c>
    </row>
    <row r="21" spans="1:53" s="27" customFormat="1" ht="409.5" x14ac:dyDescent="0.35">
      <c r="A21" s="19">
        <v>4</v>
      </c>
      <c r="B21" s="20">
        <v>14</v>
      </c>
      <c r="C21" s="19" t="s">
        <v>79</v>
      </c>
      <c r="D21" s="19" t="s">
        <v>173</v>
      </c>
      <c r="E21" s="19" t="s">
        <v>174</v>
      </c>
      <c r="F21" s="19">
        <v>1</v>
      </c>
      <c r="G21" s="28" t="s">
        <v>214</v>
      </c>
      <c r="H21" s="28" t="s">
        <v>176</v>
      </c>
      <c r="I21" s="28" t="s">
        <v>177</v>
      </c>
      <c r="J21" s="21">
        <v>2</v>
      </c>
      <c r="K21" s="19"/>
      <c r="L21" s="19" t="s">
        <v>77</v>
      </c>
      <c r="M21" s="19" t="s">
        <v>171</v>
      </c>
      <c r="N21" s="19" t="s">
        <v>91</v>
      </c>
      <c r="O21" s="66">
        <v>66666.67</v>
      </c>
      <c r="P21" s="66">
        <f t="shared" si="1"/>
        <v>80000.004000000001</v>
      </c>
      <c r="Q21" s="66">
        <f t="shared" si="0"/>
        <v>80000.004000000001</v>
      </c>
      <c r="R21" s="66">
        <v>0</v>
      </c>
      <c r="S21" s="66">
        <v>0</v>
      </c>
      <c r="T21" s="66">
        <v>0</v>
      </c>
      <c r="U21" s="19" t="s">
        <v>116</v>
      </c>
      <c r="V21" s="19" t="s">
        <v>92</v>
      </c>
      <c r="W21" s="25" t="s">
        <v>184</v>
      </c>
      <c r="X21" s="24">
        <v>45991</v>
      </c>
      <c r="Y21" s="24">
        <v>45991</v>
      </c>
      <c r="Z21" s="25" t="s">
        <v>185</v>
      </c>
      <c r="AA21" s="19" t="s">
        <v>186</v>
      </c>
      <c r="AB21" s="25">
        <v>7604258887</v>
      </c>
      <c r="AC21" s="47">
        <v>760401001</v>
      </c>
      <c r="AD21" s="28" t="s">
        <v>214</v>
      </c>
      <c r="AE21" s="19" t="s">
        <v>82</v>
      </c>
      <c r="AF21" s="19">
        <v>876</v>
      </c>
      <c r="AG21" s="19" t="s">
        <v>83</v>
      </c>
      <c r="AH21" s="19">
        <v>1</v>
      </c>
      <c r="AI21" s="28">
        <v>27000000000</v>
      </c>
      <c r="AJ21" s="19" t="s">
        <v>84</v>
      </c>
      <c r="AK21" s="24">
        <v>45991</v>
      </c>
      <c r="AL21" s="24">
        <v>45991</v>
      </c>
      <c r="AM21" s="24">
        <v>45991</v>
      </c>
      <c r="AN21" s="21" t="s">
        <v>93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80"/>
      <c r="AY21" s="19"/>
      <c r="AZ21" s="19"/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0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372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45899</v>
      </c>
      <c r="Y26" s="24">
        <v>45930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45930</v>
      </c>
      <c r="AL26" s="24">
        <v>45930</v>
      </c>
      <c r="AM26" s="24">
        <v>45960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284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269</v>
      </c>
      <c r="AL40" s="53" t="s">
        <v>269</v>
      </c>
      <c r="AM40" s="53" t="s">
        <v>270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271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272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273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274</v>
      </c>
    </row>
    <row r="52" spans="1:52" ht="409.5" x14ac:dyDescent="0.35">
      <c r="A52" s="152">
        <v>7</v>
      </c>
      <c r="B52" s="152">
        <v>45</v>
      </c>
      <c r="C52" s="153" t="s">
        <v>79</v>
      </c>
      <c r="D52" s="153" t="s">
        <v>258</v>
      </c>
      <c r="E52" s="153" t="s">
        <v>76</v>
      </c>
      <c r="F52" s="152">
        <v>1</v>
      </c>
      <c r="G52" s="153" t="s">
        <v>257</v>
      </c>
      <c r="H52" s="154" t="s">
        <v>259</v>
      </c>
      <c r="I52" s="154" t="s">
        <v>259</v>
      </c>
      <c r="J52" s="152">
        <v>2</v>
      </c>
      <c r="K52" s="152"/>
      <c r="L52" s="152" t="s">
        <v>251</v>
      </c>
      <c r="M52" s="153" t="s">
        <v>90</v>
      </c>
      <c r="N52" s="153" t="s">
        <v>91</v>
      </c>
      <c r="O52" s="155">
        <v>5791.6666699999996</v>
      </c>
      <c r="P52" s="156">
        <f>O52*1.2</f>
        <v>6950.0000039999995</v>
      </c>
      <c r="Q52" s="156">
        <f>P52</f>
        <v>6950.0000039999995</v>
      </c>
      <c r="R52" s="157">
        <v>0</v>
      </c>
      <c r="S52" s="157">
        <v>0</v>
      </c>
      <c r="T52" s="157">
        <v>0</v>
      </c>
      <c r="U52" s="152" t="s">
        <v>228</v>
      </c>
      <c r="V52" s="158" t="s">
        <v>92</v>
      </c>
      <c r="W52" s="153" t="s">
        <v>80</v>
      </c>
      <c r="X52" s="159">
        <v>45838</v>
      </c>
      <c r="Y52" s="159">
        <v>45868</v>
      </c>
      <c r="Z52" s="152"/>
      <c r="AA52" s="152"/>
      <c r="AB52" s="152"/>
      <c r="AC52" s="152"/>
      <c r="AD52" s="153" t="s">
        <v>257</v>
      </c>
      <c r="AE52" s="153" t="s">
        <v>82</v>
      </c>
      <c r="AF52" s="153">
        <v>876</v>
      </c>
      <c r="AG52" s="153" t="s">
        <v>252</v>
      </c>
      <c r="AH52" s="153">
        <v>1</v>
      </c>
      <c r="AI52" s="153">
        <v>27000000000</v>
      </c>
      <c r="AJ52" s="153" t="s">
        <v>84</v>
      </c>
      <c r="AK52" s="159">
        <v>45868</v>
      </c>
      <c r="AL52" s="159">
        <v>45868</v>
      </c>
      <c r="AM52" s="159">
        <v>46233</v>
      </c>
      <c r="AN52" s="153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3" t="s">
        <v>275</v>
      </c>
    </row>
    <row r="53" spans="1:52" s="160" customFormat="1" ht="395.25" x14ac:dyDescent="0.25">
      <c r="A53" s="134">
        <v>4</v>
      </c>
      <c r="B53" s="134">
        <v>46</v>
      </c>
      <c r="C53" s="124" t="s">
        <v>79</v>
      </c>
      <c r="D53" s="134" t="s">
        <v>276</v>
      </c>
      <c r="E53" s="134" t="s">
        <v>174</v>
      </c>
      <c r="F53" s="134">
        <v>1</v>
      </c>
      <c r="G53" s="161" t="s">
        <v>279</v>
      </c>
      <c r="H53" s="129" t="s">
        <v>277</v>
      </c>
      <c r="I53" s="129" t="s">
        <v>278</v>
      </c>
      <c r="J53" s="134">
        <v>1</v>
      </c>
      <c r="K53" s="134"/>
      <c r="L53" s="134" t="s">
        <v>251</v>
      </c>
      <c r="M53" s="162" t="s">
        <v>90</v>
      </c>
      <c r="N53" s="162" t="s">
        <v>78</v>
      </c>
      <c r="O53" s="130">
        <v>1610.4705899999999</v>
      </c>
      <c r="P53" s="163">
        <f>O53*1.2</f>
        <v>1932.5647079999999</v>
      </c>
      <c r="Q53" s="163">
        <f>P53</f>
        <v>1932.5647079999999</v>
      </c>
      <c r="R53" s="164">
        <v>0</v>
      </c>
      <c r="S53" s="164">
        <v>0</v>
      </c>
      <c r="T53" s="164">
        <v>0</v>
      </c>
      <c r="U53" s="134" t="s">
        <v>227</v>
      </c>
      <c r="V53" s="19" t="s">
        <v>92</v>
      </c>
      <c r="W53" s="30" t="s">
        <v>80</v>
      </c>
      <c r="X53" s="165">
        <v>45869</v>
      </c>
      <c r="Y53" s="165">
        <v>45900</v>
      </c>
      <c r="Z53" s="134"/>
      <c r="AA53" s="134"/>
      <c r="AB53" s="134"/>
      <c r="AC53" s="134"/>
      <c r="AD53" s="161" t="s">
        <v>279</v>
      </c>
      <c r="AE53" s="162" t="s">
        <v>82</v>
      </c>
      <c r="AF53" s="162">
        <v>876</v>
      </c>
      <c r="AG53" s="162" t="s">
        <v>83</v>
      </c>
      <c r="AH53" s="134">
        <v>1</v>
      </c>
      <c r="AI53" s="30">
        <v>27000000000</v>
      </c>
      <c r="AJ53" s="30" t="s">
        <v>84</v>
      </c>
      <c r="AK53" s="165">
        <v>45900</v>
      </c>
      <c r="AL53" s="165">
        <v>45900</v>
      </c>
      <c r="AM53" s="165">
        <v>46021</v>
      </c>
      <c r="AN53" s="134">
        <v>2025</v>
      </c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62" t="s">
        <v>280</v>
      </c>
    </row>
    <row r="54" spans="1:52" s="27" customFormat="1" ht="409.5" x14ac:dyDescent="0.35">
      <c r="A54" s="29">
        <v>7</v>
      </c>
      <c r="B54" s="20">
        <v>47</v>
      </c>
      <c r="C54" s="30" t="s">
        <v>79</v>
      </c>
      <c r="D54" s="30" t="s">
        <v>167</v>
      </c>
      <c r="E54" s="19" t="s">
        <v>76</v>
      </c>
      <c r="F54" s="30">
        <v>1</v>
      </c>
      <c r="G54" s="30" t="s">
        <v>224</v>
      </c>
      <c r="H54" s="167" t="s">
        <v>283</v>
      </c>
      <c r="I54" s="167" t="s">
        <v>282</v>
      </c>
      <c r="J54" s="30">
        <v>2</v>
      </c>
      <c r="K54" s="32"/>
      <c r="L54" s="30" t="s">
        <v>77</v>
      </c>
      <c r="M54" s="30" t="s">
        <v>90</v>
      </c>
      <c r="N54" s="30" t="s">
        <v>91</v>
      </c>
      <c r="O54" s="166">
        <v>749.69422999999995</v>
      </c>
      <c r="P54" s="44">
        <f>O54*1.2</f>
        <v>899.63307599999996</v>
      </c>
      <c r="Q54" s="44">
        <f>P54</f>
        <v>899.63307599999996</v>
      </c>
      <c r="R54" s="34">
        <v>0</v>
      </c>
      <c r="S54" s="34">
        <v>0</v>
      </c>
      <c r="T54" s="34">
        <v>0</v>
      </c>
      <c r="U54" s="25" t="s">
        <v>228</v>
      </c>
      <c r="V54" s="19" t="s">
        <v>92</v>
      </c>
      <c r="W54" s="30" t="s">
        <v>80</v>
      </c>
      <c r="X54" s="36">
        <v>45930</v>
      </c>
      <c r="Y54" s="36">
        <v>45960</v>
      </c>
      <c r="Z54" s="37"/>
      <c r="AA54" s="56"/>
      <c r="AB54" s="32"/>
      <c r="AC54" s="32"/>
      <c r="AD54" s="30" t="s">
        <v>224</v>
      </c>
      <c r="AE54" s="30" t="s">
        <v>82</v>
      </c>
      <c r="AF54" s="30">
        <v>796</v>
      </c>
      <c r="AG54" s="30" t="s">
        <v>281</v>
      </c>
      <c r="AH54" s="30">
        <v>3641</v>
      </c>
      <c r="AI54" s="30">
        <v>27000000000</v>
      </c>
      <c r="AJ54" s="30" t="s">
        <v>84</v>
      </c>
      <c r="AK54" s="36">
        <v>45960</v>
      </c>
      <c r="AL54" s="36">
        <v>45960</v>
      </c>
      <c r="AM54" s="36">
        <v>45991</v>
      </c>
      <c r="AN54" s="29">
        <v>2025</v>
      </c>
      <c r="AO54" s="37"/>
      <c r="AP54" s="32"/>
      <c r="AQ54" s="32"/>
      <c r="AR54" s="32"/>
      <c r="AS54" s="39"/>
      <c r="AT54" s="40"/>
      <c r="AU54" s="41"/>
      <c r="AV54" s="32"/>
      <c r="AW54" s="32"/>
      <c r="AX54" s="32"/>
      <c r="AY54" s="32"/>
      <c r="AZ54" s="162" t="s">
        <v>290</v>
      </c>
    </row>
    <row r="55" spans="1:52" s="27" customFormat="1" ht="325.5" x14ac:dyDescent="0.35">
      <c r="A55" s="134">
        <v>4</v>
      </c>
      <c r="B55" s="20">
        <v>48</v>
      </c>
      <c r="C55" s="19" t="s">
        <v>79</v>
      </c>
      <c r="D55" s="124" t="s">
        <v>173</v>
      </c>
      <c r="E55" s="124" t="s">
        <v>174</v>
      </c>
      <c r="F55" s="19">
        <v>1</v>
      </c>
      <c r="G55" s="19" t="s">
        <v>287</v>
      </c>
      <c r="H55" s="197" t="s">
        <v>177</v>
      </c>
      <c r="I55" s="198" t="s">
        <v>285</v>
      </c>
      <c r="J55" s="21">
        <v>2</v>
      </c>
      <c r="K55" s="19"/>
      <c r="L55" s="19" t="s">
        <v>77</v>
      </c>
      <c r="M55" s="19" t="s">
        <v>90</v>
      </c>
      <c r="N55" s="19" t="s">
        <v>91</v>
      </c>
      <c r="O55" s="66">
        <v>100</v>
      </c>
      <c r="P55" s="66">
        <v>105</v>
      </c>
      <c r="Q55" s="66">
        <v>105</v>
      </c>
      <c r="R55" s="66">
        <v>0</v>
      </c>
      <c r="S55" s="23">
        <v>0</v>
      </c>
      <c r="T55" s="23">
        <v>0</v>
      </c>
      <c r="U55" s="19" t="s">
        <v>116</v>
      </c>
      <c r="V55" s="19" t="s">
        <v>92</v>
      </c>
      <c r="W55" s="19" t="s">
        <v>81</v>
      </c>
      <c r="X55" s="24">
        <v>45899</v>
      </c>
      <c r="Y55" s="24">
        <v>45899</v>
      </c>
      <c r="Z55" s="135" t="s">
        <v>262</v>
      </c>
      <c r="AA55" s="25" t="s">
        <v>286</v>
      </c>
      <c r="AB55" s="134">
        <v>6674201280</v>
      </c>
      <c r="AC55" s="128">
        <v>667101001</v>
      </c>
      <c r="AD55" s="19" t="s">
        <v>288</v>
      </c>
      <c r="AE55" s="19" t="s">
        <v>82</v>
      </c>
      <c r="AF55" s="19">
        <v>876</v>
      </c>
      <c r="AG55" s="19" t="s">
        <v>83</v>
      </c>
      <c r="AH55" s="19">
        <v>1</v>
      </c>
      <c r="AI55" s="19">
        <v>27000000000</v>
      </c>
      <c r="AJ55" s="19" t="s">
        <v>84</v>
      </c>
      <c r="AK55" s="24">
        <v>45899</v>
      </c>
      <c r="AL55" s="24">
        <v>45899</v>
      </c>
      <c r="AM55" s="24">
        <v>46021</v>
      </c>
      <c r="AN55" s="26">
        <v>2025</v>
      </c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 t="s">
        <v>289</v>
      </c>
    </row>
  </sheetData>
  <autoFilter ref="A7:BB54"/>
  <mergeCells count="51">
    <mergeCell ref="Y4:Y6"/>
    <mergeCell ref="AP5:AP6"/>
    <mergeCell ref="AQ5:AQ6"/>
    <mergeCell ref="AR5:AR6"/>
    <mergeCell ref="AS5:AS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AY4:AY6"/>
    <mergeCell ref="AW5:AW6"/>
    <mergeCell ref="AD4:AM4"/>
    <mergeCell ref="AX4:AX6"/>
    <mergeCell ref="AT5:AT6"/>
    <mergeCell ref="AK5:AK6"/>
    <mergeCell ref="AU5:AU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4:A6"/>
    <mergeCell ref="B4:B6"/>
    <mergeCell ref="C4:D4"/>
    <mergeCell ref="E4:E6"/>
    <mergeCell ref="F4:F6"/>
    <mergeCell ref="C5:C6"/>
    <mergeCell ref="D5:D6"/>
  </mergeCells>
  <conditionalFormatting sqref="J11">
    <cfRule type="expression" dxfId="23" priority="37">
      <formula>J11=IFERROR(VLOOKUP(I11,#REF!,1,FALSE),"2_Только субъекты МСП")</formula>
    </cfRule>
    <cfRule type="expression" dxfId="22" priority="38">
      <formula>J11&lt;&gt;IF(I11=VLOOKUP(I11,#REF!,1,FALSE),"2_Только субъекты МСП")</formula>
    </cfRule>
  </conditionalFormatting>
  <conditionalFormatting sqref="J12">
    <cfRule type="expression" dxfId="21" priority="35">
      <formula>J12=IFERROR(VLOOKUP(I12,#REF!,1,FALSE),"2_Только субъекты МСП")</formula>
    </cfRule>
    <cfRule type="expression" dxfId="20" priority="36">
      <formula>J12&lt;&gt;IF(I12=VLOOKUP(I12,#REF!,1,FALSE),"2_Только субъекты МСП")</formula>
    </cfRule>
  </conditionalFormatting>
  <conditionalFormatting sqref="J13 J24:J26">
    <cfRule type="expression" dxfId="19" priority="33">
      <formula>J13=IFERROR(VLOOKUP(I13,#REF!,1,FALSE),"2_Только субъекты МСП")</formula>
    </cfRule>
    <cfRule type="expression" dxfId="18" priority="34">
      <formula>J13&lt;&gt;IF(I13=VLOOKUP(I13,#REF!,1,FALSE),"2_Только субъекты МСП")</formula>
    </cfRule>
  </conditionalFormatting>
  <conditionalFormatting sqref="J14">
    <cfRule type="expression" dxfId="17" priority="31">
      <formula>J14=IFERROR(VLOOKUP(I14,#REF!,1,FALSE),"2_Только субъекты МСП")</formula>
    </cfRule>
    <cfRule type="expression" dxfId="16" priority="32">
      <formula>J14&lt;&gt;IF(I14=VLOOKUP(I14,#REF!,1,FALSE),"2_Только субъекты МСП")</formula>
    </cfRule>
  </conditionalFormatting>
  <conditionalFormatting sqref="J31">
    <cfRule type="expression" dxfId="15" priority="29">
      <formula>J31=IFERROR(VLOOKUP(I31,#REF!,1,FALSE),"2_Только субъекты МСП")</formula>
    </cfRule>
    <cfRule type="expression" dxfId="14" priority="30">
      <formula>J31&lt;&gt;IF(I31=VLOOKUP(I31,#REF!,1,FALSE),"2_Только субъекты МСП")</formula>
    </cfRule>
  </conditionalFormatting>
  <conditionalFormatting sqref="J32">
    <cfRule type="expression" dxfId="13" priority="27">
      <formula>J32=IFERROR(VLOOKUP(I32,#REF!,1,FALSE),"2_Только субъекты МСП")</formula>
    </cfRule>
    <cfRule type="expression" dxfId="12" priority="28">
      <formula>J32&lt;&gt;IF(I32=VLOOKUP(I32,#REF!,1,FALSE),"2_Только субъекты МСП")</formula>
    </cfRule>
  </conditionalFormatting>
  <conditionalFormatting sqref="J33">
    <cfRule type="expression" dxfId="11" priority="25">
      <formula>J33=IFERROR(VLOOKUP(I33,#REF!,1,FALSE),"2_Только субъекты МСП")</formula>
    </cfRule>
    <cfRule type="expression" dxfId="10" priority="26">
      <formula>J33&lt;&gt;IF(I33=VLOOKUP(I33,#REF!,1,FALSE),"2_Только субъекты МСП")</formula>
    </cfRule>
  </conditionalFormatting>
  <conditionalFormatting sqref="J40">
    <cfRule type="expression" dxfId="9" priority="23">
      <formula>J40=IFERROR(VLOOKUP(I40,#REF!,1,FALSE),"2_Только субъекты МСП")</formula>
    </cfRule>
    <cfRule type="expression" dxfId="8" priority="24">
      <formula>J40&lt;&gt;IF(I40=VLOOKUP(I40,#REF!,1,FALSE),"2_Только субъекты МСП")</formula>
    </cfRule>
  </conditionalFormatting>
  <conditionalFormatting sqref="J42">
    <cfRule type="expression" dxfId="7" priority="19">
      <formula>J42=IFERROR(VLOOKUP(I42,#REF!,1,FALSE),"2_Только субъекты МСП")</formula>
    </cfRule>
    <cfRule type="expression" dxfId="6" priority="20">
      <formula>J42&lt;&gt;IF(I42=VLOOKUP(I42,#REF!,1,FALSE),"2_Только субъекты МСП")</formula>
    </cfRule>
  </conditionalFormatting>
  <conditionalFormatting sqref="J27">
    <cfRule type="expression" dxfId="5" priority="7">
      <formula>J27=IFERROR(VLOOKUP(I27,#REF!,1,FALSE),"2_Только субъекты МСП")</formula>
    </cfRule>
    <cfRule type="expression" dxfId="4" priority="8">
      <formula>J27&lt;&gt;IF(I27=VLOOKUP(I27,#REF!,1,FALSE),"2_Только субъекты МСП")</formula>
    </cfRule>
  </conditionalFormatting>
  <conditionalFormatting sqref="J41">
    <cfRule type="expression" dxfId="3" priority="3">
      <formula>J41=IFERROR(VLOOKUP(I41,#REF!,1,FALSE),"2_Только субъекты МСП")</formula>
    </cfRule>
    <cfRule type="expression" dxfId="2" priority="4">
      <formula>J41&lt;&gt;IF(I41=VLOOKUP(I41,#REF!,1,FALSE),"2_Только субъекты МСП")</formula>
    </cfRule>
  </conditionalFormatting>
  <conditionalFormatting sqref="J54">
    <cfRule type="expression" dxfId="1" priority="1">
      <formula>J54=IFERROR(VLOOKUP(I54,#REF!,1,FALSE),"2_Только субъекты МСП")</formula>
    </cfRule>
    <cfRule type="expression" dxfId="0" priority="2">
      <formula>J54&lt;&gt;IF(I54=VLOOKUP(I54,#REF!,1,FALSE),"2_Только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F854B8-D713-41D6-A51B-542BB3E0FC63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2025-08-15T08:36:57Z</dcterms:modified>
</cp:coreProperties>
</file>