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ЗД_ДСПиОЗ_1!$A$7:$BB$54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 iterate="1"/>
</workbook>
</file>

<file path=xl/calcChain.xml><?xml version="1.0" encoding="utf-8"?>
<calcChain xmlns="http://schemas.openxmlformats.org/spreadsheetml/2006/main">
  <c r="P57" i="32" l="1"/>
  <c r="Q61" i="32" l="1"/>
  <c r="P61" i="32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<sst xmlns="http://schemas.openxmlformats.org/spreadsheetml/2006/main" count="1040" uniqueCount="309">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</sst>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236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46" fillId="33" borderId="12" xfId="0" applyNumberFormat="1" applyFont="1" applyFill="1" applyBorder="1" applyAlignment="1" applyProtection="1">
      <alignment horizontal="center" vertical="center" wrapText="1"/>
      <protection locked="0"/>
    </xf>
    <xf numFmtId="49" fontId="46" fillId="33" borderId="12" xfId="0" applyNumberFormat="1" applyFont="1" applyFill="1" applyBorder="1" applyAlignment="1">
      <alignment horizontal="center" vertical="center" wrapText="1"/>
    </xf>
    <xf numFmtId="0" fontId="46" fillId="33" borderId="12" xfId="147" applyNumberFormat="1" applyFont="1" applyFill="1" applyBorder="1" applyAlignment="1">
      <alignment horizontal="center" vertical="center" wrapText="1"/>
    </xf>
    <xf numFmtId="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 applyProtection="1">
      <alignment horizontal="center" vertical="center" wrapText="1"/>
      <protection locked="0"/>
    </xf>
    <xf numFmtId="1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>
      <alignment horizontal="center" vertical="center" wrapText="1"/>
    </xf>
    <xf numFmtId="0" fontId="46" fillId="33" borderId="14" xfId="0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0" fontId="41" fillId="0" borderId="25" xfId="154" applyFont="1" applyFill="1" applyBorder="1" applyAlignment="1">
      <alignment horizontal="left" vertical="top" wrapText="1"/>
    </xf>
    <xf numFmtId="0" fontId="41" fillId="0" borderId="25" xfId="0" applyFont="1" applyFill="1" applyBorder="1" applyAlignment="1">
      <alignment horizontal="center" vertical="center" wrapText="1"/>
    </xf>
    <xf numFmtId="0" fontId="47" fillId="0" borderId="25" xfId="0" applyFont="1" applyBorder="1" applyAlignment="1">
      <alignment vertical="top" wrapText="1"/>
    </xf>
    <xf numFmtId="4" fontId="43" fillId="0" borderId="25" xfId="0" applyNumberFormat="1" applyFont="1" applyBorder="1" applyAlignment="1">
      <alignment horizontal="center" vertical="center"/>
    </xf>
    <xf numFmtId="0" fontId="40" fillId="0" borderId="25" xfId="154" applyFont="1" applyBorder="1" applyAlignment="1">
      <alignment horizontal="center" vertical="center" wrapText="1"/>
    </xf>
    <xf numFmtId="4" fontId="41" fillId="0" borderId="0" xfId="0" applyNumberFormat="1" applyFont="1" applyAlignment="1">
      <alignment horizontal="center" vertical="center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61"/>
  <sheetViews>
    <sheetView tabSelected="1" view="pageBreakPreview" zoomScale="50" zoomScaleNormal="100" zoomScaleSheetLayoutView="50" workbookViewId="0">
      <pane xSplit="7" ySplit="7" topLeftCell="H60" activePane="bottomRight" state="frozen"/>
      <selection pane="topRight" activeCell="H1" sqref="H1"/>
      <selection pane="bottomLeft" activeCell="A8" sqref="A8"/>
      <selection pane="bottomRight" activeCell="H61" sqref="H61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16" t="s">
        <v>3</v>
      </c>
      <c r="B4" s="216" t="s">
        <v>4</v>
      </c>
      <c r="C4" s="219" t="s">
        <v>42</v>
      </c>
      <c r="D4" s="220"/>
      <c r="E4" s="216" t="s">
        <v>7</v>
      </c>
      <c r="F4" s="216" t="s">
        <v>5</v>
      </c>
      <c r="G4" s="216" t="s">
        <v>0</v>
      </c>
      <c r="H4" s="216" t="s">
        <v>55</v>
      </c>
      <c r="I4" s="216" t="s">
        <v>56</v>
      </c>
      <c r="J4" s="216" t="s">
        <v>57</v>
      </c>
      <c r="K4" s="216" t="s">
        <v>35</v>
      </c>
      <c r="L4" s="216" t="s">
        <v>36</v>
      </c>
      <c r="M4" s="216" t="s">
        <v>1</v>
      </c>
      <c r="N4" s="216" t="s">
        <v>10</v>
      </c>
      <c r="O4" s="221" t="s">
        <v>43</v>
      </c>
      <c r="P4" s="224" t="s">
        <v>44</v>
      </c>
      <c r="Q4" s="210" t="s">
        <v>58</v>
      </c>
      <c r="R4" s="211"/>
      <c r="S4" s="211"/>
      <c r="T4" s="212"/>
      <c r="U4" s="216" t="s">
        <v>11</v>
      </c>
      <c r="V4" s="216" t="s">
        <v>2</v>
      </c>
      <c r="W4" s="216" t="s">
        <v>48</v>
      </c>
      <c r="X4" s="207" t="s">
        <v>59</v>
      </c>
      <c r="Y4" s="207" t="s">
        <v>60</v>
      </c>
      <c r="Z4" s="219" t="s">
        <v>61</v>
      </c>
      <c r="AA4" s="227"/>
      <c r="AB4" s="227"/>
      <c r="AC4" s="220"/>
      <c r="AD4" s="219" t="s">
        <v>45</v>
      </c>
      <c r="AE4" s="227"/>
      <c r="AF4" s="227"/>
      <c r="AG4" s="227"/>
      <c r="AH4" s="227"/>
      <c r="AI4" s="227"/>
      <c r="AJ4" s="227"/>
      <c r="AK4" s="227"/>
      <c r="AL4" s="227"/>
      <c r="AM4" s="220"/>
      <c r="AN4" s="216" t="s">
        <v>46</v>
      </c>
      <c r="AO4" s="216" t="s">
        <v>12</v>
      </c>
      <c r="AP4" s="231" t="s">
        <v>62</v>
      </c>
      <c r="AQ4" s="232"/>
      <c r="AR4" s="232"/>
      <c r="AS4" s="232"/>
      <c r="AT4" s="232"/>
      <c r="AU4" s="232"/>
      <c r="AV4" s="232"/>
      <c r="AW4" s="233"/>
      <c r="AX4" s="216" t="s">
        <v>74</v>
      </c>
      <c r="AY4" s="216" t="s">
        <v>75</v>
      </c>
      <c r="AZ4" s="208" t="s">
        <v>6</v>
      </c>
    </row>
    <row r="5" spans="1:52" ht="51" customHeight="1" x14ac:dyDescent="0.35">
      <c r="A5" s="217"/>
      <c r="B5" s="217"/>
      <c r="C5" s="216" t="s">
        <v>8</v>
      </c>
      <c r="D5" s="216" t="s">
        <v>47</v>
      </c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22"/>
      <c r="P5" s="225"/>
      <c r="Q5" s="213"/>
      <c r="R5" s="214"/>
      <c r="S5" s="214"/>
      <c r="T5" s="215"/>
      <c r="U5" s="217"/>
      <c r="V5" s="217"/>
      <c r="W5" s="217"/>
      <c r="X5" s="207"/>
      <c r="Y5" s="207"/>
      <c r="Z5" s="216" t="s">
        <v>63</v>
      </c>
      <c r="AA5" s="216" t="s">
        <v>49</v>
      </c>
      <c r="AB5" s="216" t="s">
        <v>50</v>
      </c>
      <c r="AC5" s="216" t="s">
        <v>51</v>
      </c>
      <c r="AD5" s="216" t="s">
        <v>34</v>
      </c>
      <c r="AE5" s="216" t="s">
        <v>37</v>
      </c>
      <c r="AF5" s="219" t="s">
        <v>52</v>
      </c>
      <c r="AG5" s="220"/>
      <c r="AH5" s="216" t="s">
        <v>38</v>
      </c>
      <c r="AI5" s="219" t="s">
        <v>53</v>
      </c>
      <c r="AJ5" s="220"/>
      <c r="AK5" s="224" t="s">
        <v>41</v>
      </c>
      <c r="AL5" s="216" t="s">
        <v>64</v>
      </c>
      <c r="AM5" s="234" t="s">
        <v>65</v>
      </c>
      <c r="AN5" s="217"/>
      <c r="AO5" s="217"/>
      <c r="AP5" s="208" t="s">
        <v>66</v>
      </c>
      <c r="AQ5" s="208" t="s">
        <v>67</v>
      </c>
      <c r="AR5" s="208" t="s">
        <v>68</v>
      </c>
      <c r="AS5" s="208" t="s">
        <v>69</v>
      </c>
      <c r="AT5" s="208" t="s">
        <v>70</v>
      </c>
      <c r="AU5" s="228" t="s">
        <v>71</v>
      </c>
      <c r="AV5" s="228" t="s">
        <v>72</v>
      </c>
      <c r="AW5" s="208" t="s">
        <v>73</v>
      </c>
      <c r="AX5" s="217"/>
      <c r="AY5" s="217"/>
      <c r="AZ5" s="230"/>
    </row>
    <row r="6" spans="1:52" ht="51" customHeight="1" x14ac:dyDescent="0.35">
      <c r="A6" s="218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23"/>
      <c r="P6" s="226"/>
      <c r="Q6" s="15">
        <v>2025</v>
      </c>
      <c r="R6" s="15">
        <v>2026</v>
      </c>
      <c r="S6" s="15">
        <v>2027</v>
      </c>
      <c r="T6" s="15">
        <v>2028</v>
      </c>
      <c r="U6" s="218"/>
      <c r="V6" s="218"/>
      <c r="W6" s="218"/>
      <c r="X6" s="207"/>
      <c r="Y6" s="207"/>
      <c r="Z6" s="218"/>
      <c r="AA6" s="218"/>
      <c r="AB6" s="218"/>
      <c r="AC6" s="218"/>
      <c r="AD6" s="218"/>
      <c r="AE6" s="218"/>
      <c r="AF6" s="16" t="s">
        <v>54</v>
      </c>
      <c r="AG6" s="16" t="s">
        <v>40</v>
      </c>
      <c r="AH6" s="218"/>
      <c r="AI6" s="16" t="s">
        <v>39</v>
      </c>
      <c r="AJ6" s="16" t="s">
        <v>40</v>
      </c>
      <c r="AK6" s="226"/>
      <c r="AL6" s="218"/>
      <c r="AM6" s="235"/>
      <c r="AN6" s="218"/>
      <c r="AO6" s="218"/>
      <c r="AP6" s="209"/>
      <c r="AQ6" s="209"/>
      <c r="AR6" s="209"/>
      <c r="AS6" s="209"/>
      <c r="AT6" s="209"/>
      <c r="AU6" s="229"/>
      <c r="AV6" s="229"/>
      <c r="AW6" s="209"/>
      <c r="AX6" s="218"/>
      <c r="AY6" s="218"/>
      <c r="AZ6" s="209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45930</v>
      </c>
      <c r="Y20" s="24">
        <v>45960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85">
        <v>4</v>
      </c>
      <c r="B21" s="186">
        <v>14</v>
      </c>
      <c r="C21" s="185" t="s">
        <v>79</v>
      </c>
      <c r="D21" s="185" t="s">
        <v>173</v>
      </c>
      <c r="E21" s="185" t="s">
        <v>174</v>
      </c>
      <c r="F21" s="185">
        <v>1</v>
      </c>
      <c r="G21" s="187" t="s">
        <v>214</v>
      </c>
      <c r="H21" s="187" t="s">
        <v>176</v>
      </c>
      <c r="I21" s="187" t="s">
        <v>177</v>
      </c>
      <c r="J21" s="188">
        <v>2</v>
      </c>
      <c r="K21" s="185"/>
      <c r="L21" s="185" t="s">
        <v>77</v>
      </c>
      <c r="M21" s="185" t="s">
        <v>171</v>
      </c>
      <c r="N21" s="185" t="s">
        <v>91</v>
      </c>
      <c r="O21" s="189">
        <v>66666.67</v>
      </c>
      <c r="P21" s="189">
        <f t="shared" si="1"/>
        <v>80000.004000000001</v>
      </c>
      <c r="Q21" s="189">
        <f t="shared" si="0"/>
        <v>80000.004000000001</v>
      </c>
      <c r="R21" s="189">
        <v>0</v>
      </c>
      <c r="S21" s="189">
        <v>0</v>
      </c>
      <c r="T21" s="189">
        <v>0</v>
      </c>
      <c r="U21" s="185" t="s">
        <v>116</v>
      </c>
      <c r="V21" s="185" t="s">
        <v>92</v>
      </c>
      <c r="W21" s="190" t="s">
        <v>184</v>
      </c>
      <c r="X21" s="191">
        <v>45991</v>
      </c>
      <c r="Y21" s="191">
        <v>45991</v>
      </c>
      <c r="Z21" s="190" t="s">
        <v>185</v>
      </c>
      <c r="AA21" s="185" t="s">
        <v>186</v>
      </c>
      <c r="AB21" s="190">
        <v>7604258887</v>
      </c>
      <c r="AC21" s="192">
        <v>760401001</v>
      </c>
      <c r="AD21" s="187" t="s">
        <v>214</v>
      </c>
      <c r="AE21" s="185" t="s">
        <v>82</v>
      </c>
      <c r="AF21" s="185">
        <v>876</v>
      </c>
      <c r="AG21" s="185" t="s">
        <v>83</v>
      </c>
      <c r="AH21" s="185">
        <v>1</v>
      </c>
      <c r="AI21" s="187">
        <v>27000000000</v>
      </c>
      <c r="AJ21" s="185" t="s">
        <v>84</v>
      </c>
      <c r="AK21" s="191">
        <v>45991</v>
      </c>
      <c r="AL21" s="191">
        <v>45991</v>
      </c>
      <c r="AM21" s="191">
        <v>45991</v>
      </c>
      <c r="AN21" s="188" t="s">
        <v>93</v>
      </c>
      <c r="AO21" s="185"/>
      <c r="AP21" s="185"/>
      <c r="AQ21" s="185"/>
      <c r="AR21" s="185"/>
      <c r="AS21" s="185"/>
      <c r="AT21" s="185"/>
      <c r="AU21" s="185"/>
      <c r="AV21" s="185"/>
      <c r="AW21" s="185"/>
      <c r="AX21" s="193"/>
      <c r="AY21" s="185"/>
      <c r="AZ21" s="185" t="s">
        <v>308</v>
      </c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289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272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273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274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275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276</v>
      </c>
      <c r="E53" s="134" t="s">
        <v>174</v>
      </c>
      <c r="F53" s="134">
        <v>1</v>
      </c>
      <c r="G53" s="161" t="s">
        <v>279</v>
      </c>
      <c r="H53" s="129" t="s">
        <v>277</v>
      </c>
      <c r="I53" s="129" t="s">
        <v>278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279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280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283</v>
      </c>
      <c r="I54" s="167" t="s">
        <v>282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281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307</v>
      </c>
    </row>
    <row r="55" spans="1:52" s="27" customFormat="1" ht="325.5" x14ac:dyDescent="0.35">
      <c r="A55" s="168">
        <v>4</v>
      </c>
      <c r="B55" s="169">
        <v>48</v>
      </c>
      <c r="C55" s="170" t="s">
        <v>79</v>
      </c>
      <c r="D55" s="171" t="s">
        <v>173</v>
      </c>
      <c r="E55" s="171" t="s">
        <v>174</v>
      </c>
      <c r="F55" s="170">
        <v>1</v>
      </c>
      <c r="G55" s="170" t="s">
        <v>286</v>
      </c>
      <c r="H55" s="172" t="s">
        <v>177</v>
      </c>
      <c r="I55" s="173" t="s">
        <v>284</v>
      </c>
      <c r="J55" s="174">
        <v>2</v>
      </c>
      <c r="K55" s="170"/>
      <c r="L55" s="170" t="s">
        <v>77</v>
      </c>
      <c r="M55" s="170" t="s">
        <v>90</v>
      </c>
      <c r="N55" s="170" t="s">
        <v>91</v>
      </c>
      <c r="O55" s="175">
        <v>100</v>
      </c>
      <c r="P55" s="175">
        <v>105</v>
      </c>
      <c r="Q55" s="175">
        <v>105</v>
      </c>
      <c r="R55" s="175">
        <v>0</v>
      </c>
      <c r="S55" s="176">
        <v>0</v>
      </c>
      <c r="T55" s="176">
        <v>0</v>
      </c>
      <c r="U55" s="170" t="s">
        <v>116</v>
      </c>
      <c r="V55" s="170" t="s">
        <v>92</v>
      </c>
      <c r="W55" s="170" t="s">
        <v>81</v>
      </c>
      <c r="X55" s="177">
        <v>45899</v>
      </c>
      <c r="Y55" s="177">
        <v>45899</v>
      </c>
      <c r="Z55" s="178" t="s">
        <v>262</v>
      </c>
      <c r="AA55" s="179" t="s">
        <v>285</v>
      </c>
      <c r="AB55" s="168">
        <v>6674201280</v>
      </c>
      <c r="AC55" s="128">
        <v>667101001</v>
      </c>
      <c r="AD55" s="170" t="s">
        <v>287</v>
      </c>
      <c r="AE55" s="170" t="s">
        <v>82</v>
      </c>
      <c r="AF55" s="170">
        <v>876</v>
      </c>
      <c r="AG55" s="170" t="s">
        <v>83</v>
      </c>
      <c r="AH55" s="170">
        <v>1</v>
      </c>
      <c r="AI55" s="170">
        <v>27000000000</v>
      </c>
      <c r="AJ55" s="170" t="s">
        <v>84</v>
      </c>
      <c r="AK55" s="177">
        <v>45899</v>
      </c>
      <c r="AL55" s="177">
        <v>45899</v>
      </c>
      <c r="AM55" s="177">
        <v>46021</v>
      </c>
      <c r="AN55" s="180">
        <v>2025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 t="s">
        <v>288</v>
      </c>
    </row>
    <row r="56" spans="1:52" s="27" customFormat="1" ht="409.5" x14ac:dyDescent="0.35">
      <c r="A56" s="168">
        <v>4</v>
      </c>
      <c r="B56" s="169">
        <v>49</v>
      </c>
      <c r="C56" s="170" t="s">
        <v>79</v>
      </c>
      <c r="D56" s="171" t="s">
        <v>173</v>
      </c>
      <c r="E56" s="171" t="s">
        <v>174</v>
      </c>
      <c r="F56" s="170">
        <v>1</v>
      </c>
      <c r="G56" s="170" t="s">
        <v>290</v>
      </c>
      <c r="H56" s="194" t="s">
        <v>210</v>
      </c>
      <c r="I56" s="194" t="s">
        <v>210</v>
      </c>
      <c r="J56" s="174">
        <v>2</v>
      </c>
      <c r="K56" s="170"/>
      <c r="L56" s="170" t="s">
        <v>77</v>
      </c>
      <c r="M56" s="170" t="s">
        <v>90</v>
      </c>
      <c r="N56" s="170" t="s">
        <v>91</v>
      </c>
      <c r="O56" s="175">
        <v>240</v>
      </c>
      <c r="P56" s="175">
        <v>288</v>
      </c>
      <c r="Q56" s="175">
        <f t="shared" ref="Q56:Q61" si="3">P56</f>
        <v>288</v>
      </c>
      <c r="R56" s="175">
        <v>0</v>
      </c>
      <c r="S56" s="176">
        <v>0</v>
      </c>
      <c r="T56" s="176">
        <v>0</v>
      </c>
      <c r="U56" s="170" t="s">
        <v>116</v>
      </c>
      <c r="V56" s="170" t="s">
        <v>92</v>
      </c>
      <c r="W56" s="170" t="s">
        <v>81</v>
      </c>
      <c r="X56" s="177">
        <v>45930</v>
      </c>
      <c r="Y56" s="177">
        <v>45930</v>
      </c>
      <c r="Z56" s="178" t="s">
        <v>262</v>
      </c>
      <c r="AA56" s="179" t="s">
        <v>291</v>
      </c>
      <c r="AB56" s="195">
        <v>7703209129</v>
      </c>
      <c r="AC56" s="195">
        <v>770301001</v>
      </c>
      <c r="AD56" s="170" t="s">
        <v>290</v>
      </c>
      <c r="AE56" s="170" t="s">
        <v>82</v>
      </c>
      <c r="AF56" s="170">
        <v>876</v>
      </c>
      <c r="AG56" s="170" t="s">
        <v>83</v>
      </c>
      <c r="AH56" s="170">
        <v>1</v>
      </c>
      <c r="AI56" s="170">
        <v>27000000000</v>
      </c>
      <c r="AJ56" s="170" t="s">
        <v>84</v>
      </c>
      <c r="AK56" s="177">
        <v>45930</v>
      </c>
      <c r="AL56" s="177">
        <v>45930</v>
      </c>
      <c r="AM56" s="177">
        <v>46294</v>
      </c>
      <c r="AN56" s="180">
        <v>2025</v>
      </c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 t="s">
        <v>306</v>
      </c>
    </row>
    <row r="57" spans="1:52" s="196" customFormat="1" ht="409.5" customHeight="1" x14ac:dyDescent="0.35">
      <c r="A57" s="168">
        <v>4</v>
      </c>
      <c r="B57" s="169">
        <v>50</v>
      </c>
      <c r="C57" s="170" t="s">
        <v>79</v>
      </c>
      <c r="D57" s="171" t="s">
        <v>173</v>
      </c>
      <c r="E57" s="171" t="s">
        <v>174</v>
      </c>
      <c r="F57" s="170">
        <v>1</v>
      </c>
      <c r="G57" s="170" t="s">
        <v>292</v>
      </c>
      <c r="H57" s="194" t="s">
        <v>176</v>
      </c>
      <c r="I57" s="194" t="s">
        <v>177</v>
      </c>
      <c r="J57" s="174">
        <v>2</v>
      </c>
      <c r="K57" s="170"/>
      <c r="L57" s="170" t="s">
        <v>77</v>
      </c>
      <c r="M57" s="170" t="s">
        <v>90</v>
      </c>
      <c r="N57" s="170" t="s">
        <v>91</v>
      </c>
      <c r="O57" s="206">
        <v>12707.5</v>
      </c>
      <c r="P57" s="175">
        <f>O57*1.2</f>
        <v>15249</v>
      </c>
      <c r="Q57" s="175">
        <f t="shared" si="3"/>
        <v>15249</v>
      </c>
      <c r="R57" s="175">
        <v>0</v>
      </c>
      <c r="S57" s="176">
        <v>0</v>
      </c>
      <c r="T57" s="176">
        <v>0</v>
      </c>
      <c r="U57" s="170" t="s">
        <v>116</v>
      </c>
      <c r="V57" s="170" t="s">
        <v>92</v>
      </c>
      <c r="W57" s="170" t="s">
        <v>81</v>
      </c>
      <c r="X57" s="177">
        <v>45930</v>
      </c>
      <c r="Y57" s="177">
        <v>45960</v>
      </c>
      <c r="Z57" s="178" t="s">
        <v>262</v>
      </c>
      <c r="AA57" s="179" t="s">
        <v>293</v>
      </c>
      <c r="AB57" s="197">
        <v>1655352848</v>
      </c>
      <c r="AC57" s="197">
        <v>165501001</v>
      </c>
      <c r="AD57" s="170" t="s">
        <v>292</v>
      </c>
      <c r="AE57" s="170" t="s">
        <v>82</v>
      </c>
      <c r="AF57" s="170">
        <v>876</v>
      </c>
      <c r="AG57" s="170" t="s">
        <v>83</v>
      </c>
      <c r="AH57" s="170">
        <v>1</v>
      </c>
      <c r="AI57" s="170">
        <v>27000000000</v>
      </c>
      <c r="AJ57" s="170" t="s">
        <v>84</v>
      </c>
      <c r="AK57" s="177">
        <v>45960</v>
      </c>
      <c r="AL57" s="177">
        <v>45950</v>
      </c>
      <c r="AM57" s="177">
        <v>46324</v>
      </c>
      <c r="AN57" s="180">
        <v>2025</v>
      </c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 t="s">
        <v>306</v>
      </c>
    </row>
    <row r="58" spans="1:52" ht="408.75" customHeight="1" x14ac:dyDescent="0.35">
      <c r="A58" s="134">
        <v>4</v>
      </c>
      <c r="B58" s="134">
        <v>51</v>
      </c>
      <c r="C58" s="170" t="s">
        <v>79</v>
      </c>
      <c r="D58" s="30" t="s">
        <v>101</v>
      </c>
      <c r="E58" s="30" t="s">
        <v>102</v>
      </c>
      <c r="F58" s="30">
        <v>1</v>
      </c>
      <c r="G58" s="162" t="s">
        <v>294</v>
      </c>
      <c r="H58" s="184" t="s">
        <v>181</v>
      </c>
      <c r="I58" s="184" t="s">
        <v>182</v>
      </c>
      <c r="J58" s="134">
        <v>2</v>
      </c>
      <c r="K58" s="134"/>
      <c r="L58" s="170" t="s">
        <v>77</v>
      </c>
      <c r="M58" s="170" t="s">
        <v>171</v>
      </c>
      <c r="N58" s="170" t="s">
        <v>91</v>
      </c>
      <c r="O58" s="182">
        <v>2716.33</v>
      </c>
      <c r="P58" s="182">
        <v>2716.33</v>
      </c>
      <c r="Q58" s="163">
        <f t="shared" si="3"/>
        <v>2716.33</v>
      </c>
      <c r="R58" s="163">
        <v>0</v>
      </c>
      <c r="S58" s="163">
        <v>0</v>
      </c>
      <c r="T58" s="163">
        <v>0</v>
      </c>
      <c r="U58" s="134" t="s">
        <v>228</v>
      </c>
      <c r="V58" s="170" t="s">
        <v>92</v>
      </c>
      <c r="W58" s="170" t="s">
        <v>80</v>
      </c>
      <c r="X58" s="183">
        <v>45961</v>
      </c>
      <c r="Y58" s="183">
        <v>45991</v>
      </c>
      <c r="Z58" s="134"/>
      <c r="AA58" s="134"/>
      <c r="AB58" s="134"/>
      <c r="AC58" s="134"/>
      <c r="AD58" s="162" t="s">
        <v>294</v>
      </c>
      <c r="AE58" s="170" t="s">
        <v>82</v>
      </c>
      <c r="AF58" s="181">
        <v>796</v>
      </c>
      <c r="AG58" s="181" t="s">
        <v>168</v>
      </c>
      <c r="AH58" s="198">
        <v>620</v>
      </c>
      <c r="AI58" s="170">
        <v>27000000000</v>
      </c>
      <c r="AJ58" s="170" t="s">
        <v>84</v>
      </c>
      <c r="AK58" s="183">
        <v>46022</v>
      </c>
      <c r="AL58" s="183">
        <v>46022</v>
      </c>
      <c r="AM58" s="183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9" t="s">
        <v>306</v>
      </c>
    </row>
    <row r="59" spans="1:52" ht="264" customHeight="1" x14ac:dyDescent="0.35">
      <c r="A59" s="134">
        <v>4</v>
      </c>
      <c r="B59" s="134">
        <v>52</v>
      </c>
      <c r="C59" s="170" t="s">
        <v>79</v>
      </c>
      <c r="D59" s="30" t="s">
        <v>101</v>
      </c>
      <c r="E59" s="30" t="s">
        <v>102</v>
      </c>
      <c r="F59" s="30">
        <v>1</v>
      </c>
      <c r="G59" s="162" t="s">
        <v>295</v>
      </c>
      <c r="H59" s="184" t="s">
        <v>296</v>
      </c>
      <c r="I59" s="184" t="s">
        <v>297</v>
      </c>
      <c r="J59" s="134">
        <v>2</v>
      </c>
      <c r="K59" s="134"/>
      <c r="L59" s="170" t="s">
        <v>77</v>
      </c>
      <c r="M59" s="170" t="s">
        <v>90</v>
      </c>
      <c r="N59" s="170" t="s">
        <v>91</v>
      </c>
      <c r="O59" s="182">
        <v>1194.5999999999999</v>
      </c>
      <c r="P59" s="182">
        <v>1194.5999999999999</v>
      </c>
      <c r="Q59" s="163">
        <f t="shared" si="3"/>
        <v>1194.5999999999999</v>
      </c>
      <c r="R59" s="163">
        <v>0</v>
      </c>
      <c r="S59" s="163">
        <v>0</v>
      </c>
      <c r="T59" s="163">
        <v>0</v>
      </c>
      <c r="U59" s="134" t="s">
        <v>228</v>
      </c>
      <c r="V59" s="170" t="s">
        <v>92</v>
      </c>
      <c r="W59" s="170" t="s">
        <v>80</v>
      </c>
      <c r="X59" s="183">
        <v>45961</v>
      </c>
      <c r="Y59" s="183">
        <v>45991</v>
      </c>
      <c r="Z59" s="134"/>
      <c r="AA59" s="134"/>
      <c r="AB59" s="134"/>
      <c r="AC59" s="134"/>
      <c r="AD59" s="162" t="s">
        <v>295</v>
      </c>
      <c r="AE59" s="162" t="s">
        <v>82</v>
      </c>
      <c r="AF59" s="181">
        <v>876</v>
      </c>
      <c r="AG59" s="181" t="s">
        <v>83</v>
      </c>
      <c r="AH59" s="198">
        <v>1</v>
      </c>
      <c r="AI59" s="170">
        <v>27000000000</v>
      </c>
      <c r="AJ59" s="170" t="s">
        <v>84</v>
      </c>
      <c r="AK59" s="183">
        <v>46022</v>
      </c>
      <c r="AL59" s="183">
        <v>46022</v>
      </c>
      <c r="AM59" s="183">
        <v>46053</v>
      </c>
      <c r="AN59" s="200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9" t="s">
        <v>306</v>
      </c>
    </row>
    <row r="60" spans="1:52" ht="409.5" x14ac:dyDescent="0.35">
      <c r="A60" s="134">
        <v>4</v>
      </c>
      <c r="B60" s="134">
        <v>53</v>
      </c>
      <c r="C60" s="170" t="s">
        <v>79</v>
      </c>
      <c r="D60" s="30" t="s">
        <v>101</v>
      </c>
      <c r="E60" s="30" t="s">
        <v>102</v>
      </c>
      <c r="F60" s="30">
        <v>1</v>
      </c>
      <c r="G60" s="199" t="s">
        <v>298</v>
      </c>
      <c r="H60" s="184" t="s">
        <v>181</v>
      </c>
      <c r="I60" s="184" t="s">
        <v>299</v>
      </c>
      <c r="J60" s="134">
        <v>2</v>
      </c>
      <c r="K60" s="134"/>
      <c r="L60" s="170" t="s">
        <v>77</v>
      </c>
      <c r="M60" s="170" t="s">
        <v>90</v>
      </c>
      <c r="N60" s="170" t="s">
        <v>91</v>
      </c>
      <c r="O60" s="182">
        <v>741.67</v>
      </c>
      <c r="P60" s="182">
        <v>890</v>
      </c>
      <c r="Q60" s="163">
        <f t="shared" si="3"/>
        <v>890</v>
      </c>
      <c r="R60" s="163">
        <v>0</v>
      </c>
      <c r="S60" s="163">
        <v>0</v>
      </c>
      <c r="T60" s="163">
        <v>0</v>
      </c>
      <c r="U60" s="134" t="s">
        <v>228</v>
      </c>
      <c r="V60" s="170" t="s">
        <v>92</v>
      </c>
      <c r="W60" s="170" t="s">
        <v>80</v>
      </c>
      <c r="X60" s="183">
        <v>45961</v>
      </c>
      <c r="Y60" s="183">
        <v>45991</v>
      </c>
      <c r="Z60" s="134"/>
      <c r="AA60" s="134"/>
      <c r="AB60" s="134"/>
      <c r="AC60" s="134"/>
      <c r="AD60" s="199" t="s">
        <v>298</v>
      </c>
      <c r="AE60" s="162" t="s">
        <v>82</v>
      </c>
      <c r="AF60" s="181">
        <v>876</v>
      </c>
      <c r="AG60" s="181" t="s">
        <v>83</v>
      </c>
      <c r="AH60" s="198">
        <v>1</v>
      </c>
      <c r="AI60" s="170">
        <v>27000000000</v>
      </c>
      <c r="AJ60" s="170" t="s">
        <v>84</v>
      </c>
      <c r="AK60" s="183">
        <v>46022</v>
      </c>
      <c r="AL60" s="183">
        <v>46022</v>
      </c>
      <c r="AM60" s="183">
        <v>46053</v>
      </c>
      <c r="AN60" s="200" t="s">
        <v>300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9" t="s">
        <v>306</v>
      </c>
    </row>
    <row r="61" spans="1:52" ht="186" x14ac:dyDescent="0.35">
      <c r="A61" s="134">
        <v>7</v>
      </c>
      <c r="B61" s="134">
        <v>54</v>
      </c>
      <c r="C61" s="181" t="s">
        <v>79</v>
      </c>
      <c r="D61" s="162" t="s">
        <v>301</v>
      </c>
      <c r="E61" s="202" t="s">
        <v>76</v>
      </c>
      <c r="F61" s="134">
        <v>1</v>
      </c>
      <c r="G61" s="162" t="s">
        <v>302</v>
      </c>
      <c r="H61" s="201" t="s">
        <v>303</v>
      </c>
      <c r="I61" s="203" t="s">
        <v>304</v>
      </c>
      <c r="J61" s="134">
        <v>2</v>
      </c>
      <c r="K61" s="134"/>
      <c r="L61" s="181" t="s">
        <v>77</v>
      </c>
      <c r="M61" s="181" t="s">
        <v>90</v>
      </c>
      <c r="N61" s="181" t="s">
        <v>91</v>
      </c>
      <c r="O61" s="204">
        <v>456.13166999999999</v>
      </c>
      <c r="P61" s="204">
        <f>O61*1.2</f>
        <v>547.35800399999994</v>
      </c>
      <c r="Q61" s="163">
        <f t="shared" si="3"/>
        <v>547.35800399999994</v>
      </c>
      <c r="R61" s="163">
        <v>0</v>
      </c>
      <c r="S61" s="163">
        <v>0</v>
      </c>
      <c r="T61" s="134">
        <v>0</v>
      </c>
      <c r="U61" s="134" t="s">
        <v>228</v>
      </c>
      <c r="V61" s="181" t="s">
        <v>92</v>
      </c>
      <c r="W61" s="181" t="s">
        <v>80</v>
      </c>
      <c r="X61" s="165">
        <v>45930</v>
      </c>
      <c r="Y61" s="165">
        <v>45960</v>
      </c>
      <c r="Z61" s="134"/>
      <c r="AA61" s="134"/>
      <c r="AB61" s="134"/>
      <c r="AC61" s="134"/>
      <c r="AD61" s="162" t="s">
        <v>302</v>
      </c>
      <c r="AE61" s="162" t="s">
        <v>82</v>
      </c>
      <c r="AF61" s="205">
        <v>796</v>
      </c>
      <c r="AG61" s="205" t="s">
        <v>281</v>
      </c>
      <c r="AH61" s="205">
        <v>873</v>
      </c>
      <c r="AI61" s="181">
        <v>27000000000</v>
      </c>
      <c r="AJ61" s="181" t="s">
        <v>84</v>
      </c>
      <c r="AK61" s="134" t="s">
        <v>305</v>
      </c>
      <c r="AL61" s="134" t="s">
        <v>305</v>
      </c>
      <c r="AM61" s="165">
        <v>46021</v>
      </c>
      <c r="AN61" s="134">
        <v>2025</v>
      </c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79" t="s">
        <v>306</v>
      </c>
    </row>
  </sheetData>
  <autoFilter ref="A7:BB54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3" priority="37">
      <formula>J11=IFERROR(VLOOKUP(I11,#REF!,1,FALSE),"2_Только субъекты МСП")</formula>
    </cfRule>
    <cfRule type="expression" dxfId="22" priority="38">
      <formula>J11&lt;&gt;IF(I11=VLOOKUP(I11,#REF!,1,FALSE),"2_Только субъекты МСП")</formula>
    </cfRule>
  </conditionalFormatting>
  <conditionalFormatting sqref="J12">
    <cfRule type="expression" dxfId="21" priority="35">
      <formula>J12=IFERROR(VLOOKUP(I12,#REF!,1,FALSE),"2_Только субъекты МСП")</formula>
    </cfRule>
    <cfRule type="expression" dxfId="20" priority="36">
      <formula>J12&lt;&gt;IF(I12=VLOOKUP(I12,#REF!,1,FALSE),"2_Только субъекты МСП")</formula>
    </cfRule>
  </conditionalFormatting>
  <conditionalFormatting sqref="J13 J24:J26">
    <cfRule type="expression" dxfId="19" priority="33">
      <formula>J13=IFERROR(VLOOKUP(I13,#REF!,1,FALSE),"2_Только субъекты МСП")</formula>
    </cfRule>
    <cfRule type="expression" dxfId="18" priority="34">
      <formula>J13&lt;&gt;IF(I13=VLOOKUP(I13,#REF!,1,FALSE),"2_Только субъекты МСП")</formula>
    </cfRule>
  </conditionalFormatting>
  <conditionalFormatting sqref="J14">
    <cfRule type="expression" dxfId="17" priority="31">
      <formula>J14=IFERROR(VLOOKUP(I14,#REF!,1,FALSE),"2_Только субъекты МСП")</formula>
    </cfRule>
    <cfRule type="expression" dxfId="16" priority="32">
      <formula>J14&lt;&gt;IF(I14=VLOOKUP(I14,#REF!,1,FALSE),"2_Только субъекты МСП")</formula>
    </cfRule>
  </conditionalFormatting>
  <conditionalFormatting sqref="J31">
    <cfRule type="expression" dxfId="15" priority="29">
      <formula>J31=IFERROR(VLOOKUP(I31,#REF!,1,FALSE),"2_Только субъекты МСП")</formula>
    </cfRule>
    <cfRule type="expression" dxfId="14" priority="30">
      <formula>J31&lt;&gt;IF(I31=VLOOKUP(I31,#REF!,1,FALSE),"2_Только субъекты МСП")</formula>
    </cfRule>
  </conditionalFormatting>
  <conditionalFormatting sqref="J32">
    <cfRule type="expression" dxfId="13" priority="27">
      <formula>J32=IFERROR(VLOOKUP(I32,#REF!,1,FALSE),"2_Только субъекты МСП")</formula>
    </cfRule>
    <cfRule type="expression" dxfId="12" priority="28">
      <formula>J32&lt;&gt;IF(I32=VLOOKUP(I32,#REF!,1,FALSE),"2_Только субъекты МСП")</formula>
    </cfRule>
  </conditionalFormatting>
  <conditionalFormatting sqref="J33">
    <cfRule type="expression" dxfId="11" priority="25">
      <formula>J33=IFERROR(VLOOKUP(I33,#REF!,1,FALSE),"2_Только субъекты МСП")</formula>
    </cfRule>
    <cfRule type="expression" dxfId="10" priority="26">
      <formula>J33&lt;&gt;IF(I33=VLOOKUP(I33,#REF!,1,FALSE),"2_Только субъекты МСП")</formula>
    </cfRule>
  </conditionalFormatting>
  <conditionalFormatting sqref="J40">
    <cfRule type="expression" dxfId="9" priority="23">
      <formula>J40=IFERROR(VLOOKUP(I40,#REF!,1,FALSE),"2_Только субъекты МСП")</formula>
    </cfRule>
    <cfRule type="expression" dxfId="8" priority="24">
      <formula>J40&lt;&gt;IF(I40=VLOOKUP(I40,#REF!,1,FALSE),"2_Только субъекты МСП")</formula>
    </cfRule>
  </conditionalFormatting>
  <conditionalFormatting sqref="J42">
    <cfRule type="expression" dxfId="7" priority="19">
      <formula>J42=IFERROR(VLOOKUP(I42,#REF!,1,FALSE),"2_Только субъекты МСП")</formula>
    </cfRule>
    <cfRule type="expression" dxfId="6" priority="20">
      <formula>J42&lt;&gt;IF(I42=VLOOKUP(I42,#REF!,1,FALSE),"2_Только субъекты МСП")</formula>
    </cfRule>
  </conditionalFormatting>
  <conditionalFormatting sqref="J27">
    <cfRule type="expression" dxfId="5" priority="7">
      <formula>J27=IFERROR(VLOOKUP(I27,#REF!,1,FALSE),"2_Только субъекты МСП")</formula>
    </cfRule>
    <cfRule type="expression" dxfId="4" priority="8">
      <formula>J27&lt;&gt;IF(I27=VLOOKUP(I27,#REF!,1,FALSE),"2_Только субъекты МСП")</formula>
    </cfRule>
  </conditionalFormatting>
  <conditionalFormatting sqref="J41">
    <cfRule type="expression" dxfId="3" priority="3">
      <formula>J41=IFERROR(VLOOKUP(I41,#REF!,1,FALSE),"2_Только субъекты МСП")</formula>
    </cfRule>
    <cfRule type="expression" dxfId="2" priority="4">
      <formula>J41&lt;&gt;IF(I41=VLOOKUP(I41,#REF!,1,FALSE),"2_Только субъекты МСП")</formula>
    </cfRule>
  </conditionalFormatting>
  <conditionalFormatting sqref="J54">
    <cfRule type="expression" dxfId="1" priority="1">
      <formula>J54=IFERROR(VLOOKUP(I54,#REF!,1,FALSE),"2_Только субъекты МСП")</formula>
    </cfRule>
    <cfRule type="expression" dxfId="0" priority="2">
      <formula>J54&lt;&gt;IF(I54=VLOOKUP(I54,#REF!,1,FALSE),"2_Только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2025-09-25T13:50:59Z</dcterms:modified>
</cp:coreProperties>
</file>