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ЗД_ДСПиОЗ_1!$A$7:$BB$68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refMode="R1C1"/>
</workbook>
</file>

<file path=xl/calcChain.xml><?xml version="1.0" encoding="utf-8"?>
<calcChain xmlns="http://schemas.openxmlformats.org/spreadsheetml/2006/main">
  <c r="Q69" i="32" l="1"/>
  <c r="P69" i="32"/>
  <c r="P68" i="32" l="1"/>
  <c r="R68" i="32" s="1"/>
  <c r="P67" i="32" l="1"/>
  <c r="P65" i="32" l="1"/>
  <c r="Q65" i="32" s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<sst xmlns="http://schemas.openxmlformats.org/spreadsheetml/2006/main" count="1195" uniqueCount="337">
  <si>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</si>
  <si>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</si>
  <si>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</si>
  <si>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</si>
  <si>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</si>
  <si>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</si>
  <si>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</si>
  <si>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</si>
  <si>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</si>
  <si>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</si>
  <si>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</si>
  <si>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</si>
  <si>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</si>
  <si>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</si>
  <si>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</si>
  <si>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</si>
  <si>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</si>
  <si>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</si>
  <si>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</si>
  <si>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</si>
  <si>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</si>
  <si>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</si>
  <si>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</si>
  <si>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</si>
  <si>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</si>
  <si>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</si>
  <si>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</si>
  <si>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</si>
  <si>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</si>
  <si>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</si>
  <si>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</si>
  <si>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</si>
  <si>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</si>
  <si>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</si>
  <si>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</si>
  <si>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</si>
  <si>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</si>
  <si>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</si>
  <si>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</si>
  <si>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</si>
  <si>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</si>
  <si>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</si>
  <si>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</si>
  <si>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</si>
  <si>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</si>
  <si>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</si>
  <si>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</si>
  <si>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</si>
  <si>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</si>
  <si>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</si>
  <si>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</si>
  <si>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</si>
  <si>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</si>
  <si>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</si>
  <si>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</si>
  <si>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</si>
  <si>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</si>
  <si>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</si>
  <si>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</si>
  <si>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</si>
  <si>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</si>
  <si>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</si>
  <si>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</si>
  <si>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</si>
  <si>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</si>
  <si>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</si>
  <si>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</si>
  <si>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</si>
  <si>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</si>
  <si>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</si>
  <si>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</si>
  <si>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</si>
  <si>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</si>
  <si>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</si>
  <si>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</si>
  <si>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</si>
  <si>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</si>
  <si>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</si>
  <si>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</si>
  <si>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</si>
  <si>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</si>
  <si>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</si>
  <si>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</si>
  <si>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</si>
  <si>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</si>
  <si>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</si>
  <si>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</si>
  <si>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</si>
  <si>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</si>
  <si>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</si>
  <si>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</si>
  <si>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</si>
  <si>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</si>
  <si>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</si>
  <si>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</si>
  <si>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</si>
  <si>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</si>
  <si>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</si>
  <si>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</si>
  <si>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</si>
  <si>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</si>
  <si>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</si>
  <si>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</si>
  <si>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</si>
  <si>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</si>
  <si>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</si>
  <si>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</si>
  <si>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</si>
  <si>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</si>
  <si>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</si>
  <si>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</si>
  <si>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</si>
  <si>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</si>
  <si>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</si>
  <si>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</si>
  <si>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</si>
  <si>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</si>
  <si>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</si>
  <si>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</si>
  <si>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</si>
  <si>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</si>
  <si>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</si>
  <si>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</si>
  <si>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</si>
  <si>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</si>
  <si>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</si>
  <si>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</si>
  <si>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</si>
  <si>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</si>
  <si>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</si>
  <si>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</si>
  <si>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</si>
  <si>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</si>
  <si>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</si>
  <si>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</si>
  <si>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</si>
  <si>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</si>
  <si>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</si>
  <si>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</si>
  <si>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</si>
  <si>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</si>
  <si>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</si>
  <si>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</si>
  <si>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</si>
  <si>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</si>
  <si>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</si>
  <si>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</si>
  <si>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</si>
  <si>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</si>
  <si>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</si>
  <si>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</si>
  <si>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</si>
  <si>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</si>
  <si>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</si>
  <si>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</si>
  <si>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</si>
  <si>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</si>
  <si>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</si>
  <si>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</si>
  <si>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</si>
  <si>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</si>
  <si>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</si>
  <si>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</si>
  <si>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</si>
  <si>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</si>
  <si>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</si>
  <si>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</si>
  <si>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</si>
  <si>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</si>
  <si>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</si>
  <si>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</si>
  <si>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</si>
  <si>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</si>
  <si>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</si>
  <si>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</si>
  <si>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</si>
  <si>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</si>
  <si>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</si>
  <si>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</si>
  <si>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</si>
  <si>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</si>
  <si>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</si>
  <si>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</si>
  <si>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</si>
  <si>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</si>
  <si>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</si>
  <si>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</si>
  <si>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</si>
  <si>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</si>
  <si>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</si>
  <si>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</si>
  <si>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</si>
  <si>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</si>
  <si>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</si>
  <si>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</si>
  <si>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</si>
  <si>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</si>
  <si>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</si>
  <si>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</si>
  <si>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</si>
  <si>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</si>
  <si>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</si>
  <si>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</si>
  <si>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</si>
  <si>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</si>
  <si>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</si>
  <si>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</si>
  <si>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</si>
  <si>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</si>
  <si>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</si>
  <si>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</si>
  <si>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</si>
  <si>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</si>
  <si>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</si>
  <si>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</si>
  <si>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</si>
  <si>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</si>
  <si>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</si>
  <si>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</si>
  <si>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</si>
  <si>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</si>
  <si>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</si>
  <si>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</si>
  <si>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</si>
  <si>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</si>
  <si>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</si>
  <si>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</si>
  <si>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</si>
  <si>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</si>
  <si>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</si>
  <si>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</si>
  <si>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</si>
  <si>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</si>
  <si>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</si>
  <si>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</si>
  <si>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</si>
  <si>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</si>
  <si>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</si>
  <si>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</si>
  <si>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</si>
  <si>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</si>
  <si>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</si>
  <si>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</si>
  <si>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</si>
  <si>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</si>
  <si>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</si>
  <si>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</si>
  <si>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</si>
  <si>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</si>
  <si>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</si>
  <si>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</si>
  <si>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</si>
  <si>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</si>
  <si>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</si>
  <si>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</si>
  <si>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</si>
  <si>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</si>
  <si>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</si>
  <si>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</si>
  <si>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</si>
  <si>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</si>
  <si>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</si>
  <si>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</si>
  <si>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</si>
  <si>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</si>
  <si>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</si>
  <si>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</si>
  <si>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</si>
  <si>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</si>
  <si>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</si>
  <si>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</si>
  <si>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</si>
  <si>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</si>
  <si>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</si>
  <si>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</si>
  <si>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</si>
  <si>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</si>
  <si>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</si>
  <si>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</si>
  <si>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</si>
  <si>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</si>
  <si>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</si>
  <si>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</si>
  <si>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</si>
  <si>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</si>
  <si>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</si>
  <si>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</si>
  <si>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</si>
  <si>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</si>
  <si>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</si>
  <si>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</si>
  <si>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</si>
  <si>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</si>
  <si>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</si>
  <si>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</si>
  <si>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</si>
  <si>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</si>
  <si>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</si>
  <si>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</si>
  <si>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</si>
  <si>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</si>
  <si>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</si>
  <si>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</si>
  <si>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</si>
  <si>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</si>
  <si>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</si>
  <si>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</si>
  <si>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</si>
  <si>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 xml:space="preserve">Корректировка срока цзо № 5 от 07.03.2025 Корректировка срока ЦЗО " 12 от 30.05.2025, перенос срока ЦЗО№ 19 от 30.09.2025 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</si>
  <si>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</si>
  <si>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</si>
  <si>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</si>
  <si>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</si>
  <si>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</si>
  <si>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</si>
  <si>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</si>
  <si>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</si>
  <si>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</si>
  <si>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</si>
  <si>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</si>
  <si>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</si>
  <si>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</si>
  <si>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</si>
  <si>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</si>
  <si>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</si>
  <si>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</si>
  <si>
    <t>Аренда нежилого помещения общей площадью общей площадью 80,7 кв. м., расположенного расположенное на первом этаже административного здания,  находящегося по адресу: Калининградская область, Гвардейский р-н, 
г. Гвардейск, ул. Тельмана, д. 22б</t>
  </si>
  <si>
    <t>Можина О.Ч.</t>
  </si>
  <si>
    <t>внеплановая ЦЗО № 21 от 31.10.2025</t>
  </si>
  <si>
    <t>Аренда части нежилого помещения площадью 2 кв. м., расположенного на 4 этаже торгового центра «Экватор» по адресу: г. Калининград, ул. Генерала Челнокова, д. 11</t>
  </si>
  <si>
    <t xml:space="preserve">ООО "ТЦ Ореон"  
</t>
  </si>
  <si>
    <t xml:space="preserve">Выполнение работ по текущему ремонту помещений № 6, 7, 8 литера «В» административного здания по адресу: 
г. Калининград, ул. Фрунзе, д. 11.
</t>
  </si>
  <si>
    <t>перенос срока ЦЗО№ 19 от 30.09.2025 АНУЛЛИРОВАНА</t>
  </si>
  <si>
    <t>Корректировка срока ЦЗО " 12 от 30.05.2025, корректировка срока ЦЗО № 22 от 05.11.2025</t>
  </si>
  <si>
    <t>Поставка Инфоматов</t>
  </si>
  <si>
    <t>ООО "Уральская энергосбытовая компания"</t>
  </si>
  <si>
    <t>внепалновая ЦЗО № 23 от 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</si>
</sst>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theme="0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6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1" fillId="0" borderId="0"/>
  </cellStyleXfs>
  <cellXfs count="289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7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top" wrapText="1"/>
    </xf>
    <xf numFmtId="1" fontId="40" fillId="0" borderId="29" xfId="155" applyNumberFormat="1" applyFont="1" applyFill="1" applyBorder="1" applyAlignment="1" applyProtection="1">
      <alignment horizontal="center" vertical="center" wrapText="1"/>
      <protection locked="0"/>
    </xf>
    <xf numFmtId="0" fontId="41" fillId="34" borderId="28" xfId="0" applyFont="1" applyFill="1" applyBorder="1" applyAlignment="1">
      <alignment horizontal="center" vertical="center" wrapText="1"/>
    </xf>
    <xf numFmtId="4" fontId="41" fillId="30" borderId="28" xfId="154" applyNumberFormat="1" applyFont="1" applyFill="1" applyBorder="1" applyAlignment="1">
      <alignment horizontal="center" vertical="center" wrapText="1"/>
    </xf>
    <xf numFmtId="1" fontId="40" fillId="30" borderId="29" xfId="147" applyNumberFormat="1" applyFont="1" applyFill="1" applyBorder="1" applyAlignment="1" applyProtection="1">
      <alignment horizontal="center" vertical="center" wrapText="1"/>
      <protection locked="0"/>
    </xf>
    <xf numFmtId="0" fontId="40" fillId="31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31" borderId="12" xfId="0" applyNumberFormat="1" applyFont="1" applyFill="1" applyBorder="1" applyAlignment="1">
      <alignment horizontal="center" vertical="center" wrapText="1"/>
    </xf>
    <xf numFmtId="0" fontId="40" fillId="31" borderId="12" xfId="147" applyNumberFormat="1" applyFont="1" applyFill="1" applyBorder="1" applyAlignment="1">
      <alignment horizontal="center" vertical="center" wrapText="1"/>
    </xf>
    <xf numFmtId="4" fontId="40" fillId="31" borderId="12" xfId="0" applyNumberFormat="1" applyFont="1" applyFill="1" applyBorder="1" applyAlignment="1">
      <alignment horizontal="center" vertical="center" wrapText="1"/>
    </xf>
    <xf numFmtId="14" fontId="40" fillId="31" borderId="12" xfId="0" applyNumberFormat="1" applyFont="1" applyFill="1" applyBorder="1" applyAlignment="1">
      <alignment horizontal="center" vertical="center" wrapText="1"/>
    </xf>
    <xf numFmtId="1" fontId="40" fillId="31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31" borderId="12" xfId="147" applyNumberFormat="1" applyFont="1" applyFill="1" applyBorder="1" applyAlignment="1">
      <alignment horizontal="center" vertical="center" wrapText="1"/>
    </xf>
    <xf numFmtId="0" fontId="40" fillId="31" borderId="14" xfId="0" applyFont="1" applyFill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0" fontId="40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7" xfId="154" applyFont="1" applyFill="1" applyBorder="1" applyAlignment="1">
      <alignment horizontal="left" vertical="top" wrapText="1"/>
    </xf>
    <xf numFmtId="4" fontId="40" fillId="27" borderId="27" xfId="154" applyNumberFormat="1" applyFont="1" applyFill="1" applyBorder="1" applyAlignment="1">
      <alignment horizontal="center" vertical="center" wrapText="1"/>
    </xf>
    <xf numFmtId="4" fontId="40" fillId="0" borderId="27" xfId="0" applyNumberFormat="1" applyFont="1" applyFill="1" applyBorder="1" applyAlignment="1">
      <alignment horizontal="center" vertical="center" wrapText="1"/>
    </xf>
    <xf numFmtId="14" fontId="40" fillId="0" borderId="27" xfId="0" applyNumberFormat="1" applyFont="1" applyFill="1" applyBorder="1" applyAlignment="1">
      <alignment horizontal="center" vertical="center"/>
    </xf>
    <xf numFmtId="49" fontId="40" fillId="0" borderId="27" xfId="0" applyNumberFormat="1" applyFont="1" applyFill="1" applyBorder="1" applyAlignment="1">
      <alignment horizontal="center" vertical="center" wrapText="1"/>
    </xf>
    <xf numFmtId="14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27" xfId="0" applyNumberFormat="1" applyFont="1" applyFill="1" applyBorder="1" applyAlignment="1">
      <alignment horizontal="center" vertical="center" wrapText="1"/>
    </xf>
    <xf numFmtId="0" fontId="40" fillId="0" borderId="27" xfId="0" applyNumberFormat="1" applyFont="1" applyFill="1" applyBorder="1" applyAlignment="1">
      <alignment horizontal="center" vertical="center" wrapText="1"/>
    </xf>
    <xf numFmtId="0" fontId="40" fillId="27" borderId="27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49" fontId="40" fillId="32" borderId="29" xfId="0" applyNumberFormat="1" applyFont="1" applyFill="1" applyBorder="1" applyAlignment="1">
      <alignment horizontal="center" vertical="center" wrapText="1"/>
    </xf>
    <xf numFmtId="4" fontId="40" fillId="0" borderId="29" xfId="0" applyNumberFormat="1" applyFont="1" applyBorder="1" applyAlignment="1">
      <alignment horizontal="center" vertical="center" wrapText="1"/>
    </xf>
    <xf numFmtId="4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0" fillId="0" borderId="29" xfId="0" applyNumberFormat="1" applyFont="1" applyFill="1" applyBorder="1" applyAlignment="1">
      <alignment horizontal="center" vertical="center" wrapText="1"/>
    </xf>
  </cellXfs>
  <cellStyles count="156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Обычный_Исполнительный аппарат МРСК Центра и Приволжья 2 2" xfId="155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9"/>
  <sheetViews>
    <sheetView tabSelected="1" view="pageBreakPreview" zoomScale="50" zoomScaleNormal="100" zoomScaleSheetLayoutView="50" workbookViewId="0">
      <pane xSplit="7" ySplit="7" topLeftCell="H68" activePane="bottomRight" state="frozen"/>
      <selection pane="topRight" activeCell="H1" sqref="H1"/>
      <selection pane="bottomLeft" activeCell="A8" sqref="A8"/>
      <selection pane="bottomRight" activeCell="AE69" sqref="AE69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43" t="s">
        <v>3</v>
      </c>
      <c r="B4" s="243" t="s">
        <v>4</v>
      </c>
      <c r="C4" s="246" t="s">
        <v>42</v>
      </c>
      <c r="D4" s="247"/>
      <c r="E4" s="243" t="s">
        <v>7</v>
      </c>
      <c r="F4" s="243" t="s">
        <v>5</v>
      </c>
      <c r="G4" s="243" t="s">
        <v>0</v>
      </c>
      <c r="H4" s="243" t="s">
        <v>55</v>
      </c>
      <c r="I4" s="243" t="s">
        <v>56</v>
      </c>
      <c r="J4" s="243" t="s">
        <v>57</v>
      </c>
      <c r="K4" s="243" t="s">
        <v>35</v>
      </c>
      <c r="L4" s="243" t="s">
        <v>36</v>
      </c>
      <c r="M4" s="243" t="s">
        <v>1</v>
      </c>
      <c r="N4" s="243" t="s">
        <v>10</v>
      </c>
      <c r="O4" s="267" t="s">
        <v>43</v>
      </c>
      <c r="P4" s="259" t="s">
        <v>44</v>
      </c>
      <c r="Q4" s="261" t="s">
        <v>58</v>
      </c>
      <c r="R4" s="262"/>
      <c r="S4" s="262"/>
      <c r="T4" s="263"/>
      <c r="U4" s="243" t="s">
        <v>11</v>
      </c>
      <c r="V4" s="243" t="s">
        <v>2</v>
      </c>
      <c r="W4" s="243" t="s">
        <v>48</v>
      </c>
      <c r="X4" s="271" t="s">
        <v>59</v>
      </c>
      <c r="Y4" s="271" t="s">
        <v>60</v>
      </c>
      <c r="Z4" s="246" t="s">
        <v>61</v>
      </c>
      <c r="AA4" s="251"/>
      <c r="AB4" s="251"/>
      <c r="AC4" s="247"/>
      <c r="AD4" s="246" t="s">
        <v>45</v>
      </c>
      <c r="AE4" s="251"/>
      <c r="AF4" s="251"/>
      <c r="AG4" s="251"/>
      <c r="AH4" s="251"/>
      <c r="AI4" s="251"/>
      <c r="AJ4" s="251"/>
      <c r="AK4" s="251"/>
      <c r="AL4" s="251"/>
      <c r="AM4" s="247"/>
      <c r="AN4" s="243" t="s">
        <v>46</v>
      </c>
      <c r="AO4" s="243" t="s">
        <v>12</v>
      </c>
      <c r="AP4" s="252" t="s">
        <v>62</v>
      </c>
      <c r="AQ4" s="253"/>
      <c r="AR4" s="253"/>
      <c r="AS4" s="253"/>
      <c r="AT4" s="253"/>
      <c r="AU4" s="253"/>
      <c r="AV4" s="253"/>
      <c r="AW4" s="254"/>
      <c r="AX4" s="243" t="s">
        <v>74</v>
      </c>
      <c r="AY4" s="243" t="s">
        <v>75</v>
      </c>
      <c r="AZ4" s="248" t="s">
        <v>6</v>
      </c>
    </row>
    <row r="5" spans="1:52" ht="51" customHeight="1" x14ac:dyDescent="0.35">
      <c r="A5" s="244"/>
      <c r="B5" s="244"/>
      <c r="C5" s="243" t="s">
        <v>8</v>
      </c>
      <c r="D5" s="243" t="s">
        <v>47</v>
      </c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68"/>
      <c r="P5" s="270"/>
      <c r="Q5" s="264"/>
      <c r="R5" s="265"/>
      <c r="S5" s="265"/>
      <c r="T5" s="266"/>
      <c r="U5" s="244"/>
      <c r="V5" s="244"/>
      <c r="W5" s="244"/>
      <c r="X5" s="271"/>
      <c r="Y5" s="271"/>
      <c r="Z5" s="243" t="s">
        <v>63</v>
      </c>
      <c r="AA5" s="243" t="s">
        <v>49</v>
      </c>
      <c r="AB5" s="243" t="s">
        <v>50</v>
      </c>
      <c r="AC5" s="243" t="s">
        <v>51</v>
      </c>
      <c r="AD5" s="243" t="s">
        <v>34</v>
      </c>
      <c r="AE5" s="243" t="s">
        <v>37</v>
      </c>
      <c r="AF5" s="246" t="s">
        <v>52</v>
      </c>
      <c r="AG5" s="247"/>
      <c r="AH5" s="243" t="s">
        <v>38</v>
      </c>
      <c r="AI5" s="246" t="s">
        <v>53</v>
      </c>
      <c r="AJ5" s="247"/>
      <c r="AK5" s="259" t="s">
        <v>41</v>
      </c>
      <c r="AL5" s="243" t="s">
        <v>64</v>
      </c>
      <c r="AM5" s="255" t="s">
        <v>65</v>
      </c>
      <c r="AN5" s="244"/>
      <c r="AO5" s="244"/>
      <c r="AP5" s="248" t="s">
        <v>66</v>
      </c>
      <c r="AQ5" s="248" t="s">
        <v>67</v>
      </c>
      <c r="AR5" s="248" t="s">
        <v>68</v>
      </c>
      <c r="AS5" s="248" t="s">
        <v>69</v>
      </c>
      <c r="AT5" s="248" t="s">
        <v>70</v>
      </c>
      <c r="AU5" s="257" t="s">
        <v>71</v>
      </c>
      <c r="AV5" s="257" t="s">
        <v>72</v>
      </c>
      <c r="AW5" s="248" t="s">
        <v>73</v>
      </c>
      <c r="AX5" s="244"/>
      <c r="AY5" s="244"/>
      <c r="AZ5" s="249"/>
    </row>
    <row r="6" spans="1:52" ht="51" customHeight="1" x14ac:dyDescent="0.35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69"/>
      <c r="P6" s="260"/>
      <c r="Q6" s="15">
        <v>2025</v>
      </c>
      <c r="R6" s="15">
        <v>2026</v>
      </c>
      <c r="S6" s="15">
        <v>2027</v>
      </c>
      <c r="T6" s="15">
        <v>2028</v>
      </c>
      <c r="U6" s="245"/>
      <c r="V6" s="245"/>
      <c r="W6" s="245"/>
      <c r="X6" s="271"/>
      <c r="Y6" s="271"/>
      <c r="Z6" s="245"/>
      <c r="AA6" s="245"/>
      <c r="AB6" s="245"/>
      <c r="AC6" s="245"/>
      <c r="AD6" s="245"/>
      <c r="AE6" s="245"/>
      <c r="AF6" s="16" t="s">
        <v>54</v>
      </c>
      <c r="AG6" s="16" t="s">
        <v>40</v>
      </c>
      <c r="AH6" s="245"/>
      <c r="AI6" s="16" t="s">
        <v>39</v>
      </c>
      <c r="AJ6" s="16" t="s">
        <v>40</v>
      </c>
      <c r="AK6" s="260"/>
      <c r="AL6" s="245"/>
      <c r="AM6" s="256"/>
      <c r="AN6" s="245"/>
      <c r="AO6" s="245"/>
      <c r="AP6" s="250"/>
      <c r="AQ6" s="250"/>
      <c r="AR6" s="250"/>
      <c r="AS6" s="250"/>
      <c r="AT6" s="250"/>
      <c r="AU6" s="258"/>
      <c r="AV6" s="258"/>
      <c r="AW6" s="250"/>
      <c r="AX6" s="245"/>
      <c r="AY6" s="245"/>
      <c r="AZ6" s="250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45991</v>
      </c>
      <c r="Y12" s="36">
        <v>46021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46021</v>
      </c>
      <c r="AL12" s="38">
        <v>46021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333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308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58">
        <v>4</v>
      </c>
      <c r="B22" s="235">
        <v>15</v>
      </c>
      <c r="C22" s="158" t="s">
        <v>79</v>
      </c>
      <c r="D22" s="158" t="s">
        <v>173</v>
      </c>
      <c r="E22" s="158" t="s">
        <v>174</v>
      </c>
      <c r="F22" s="158">
        <v>1</v>
      </c>
      <c r="G22" s="236" t="s">
        <v>201</v>
      </c>
      <c r="H22" s="236" t="s">
        <v>181</v>
      </c>
      <c r="I22" s="236" t="s">
        <v>182</v>
      </c>
      <c r="J22" s="237">
        <v>2</v>
      </c>
      <c r="K22" s="158"/>
      <c r="L22" s="158" t="s">
        <v>77</v>
      </c>
      <c r="M22" s="158" t="s">
        <v>90</v>
      </c>
      <c r="N22" s="158" t="s">
        <v>91</v>
      </c>
      <c r="O22" s="238">
        <v>620.83000000000004</v>
      </c>
      <c r="P22" s="238">
        <f t="shared" si="1"/>
        <v>744.99599999999998</v>
      </c>
      <c r="Q22" s="238">
        <f t="shared" si="0"/>
        <v>744.99599999999998</v>
      </c>
      <c r="R22" s="238">
        <v>0</v>
      </c>
      <c r="S22" s="238">
        <v>0</v>
      </c>
      <c r="T22" s="238">
        <v>0</v>
      </c>
      <c r="U22" s="158" t="s">
        <v>228</v>
      </c>
      <c r="V22" s="158" t="s">
        <v>92</v>
      </c>
      <c r="W22" s="158" t="s">
        <v>80</v>
      </c>
      <c r="X22" s="239">
        <v>45960</v>
      </c>
      <c r="Y22" s="239">
        <v>45991</v>
      </c>
      <c r="Z22" s="240"/>
      <c r="AA22" s="158"/>
      <c r="AB22" s="241"/>
      <c r="AC22" s="241"/>
      <c r="AD22" s="236" t="s">
        <v>201</v>
      </c>
      <c r="AE22" s="158" t="s">
        <v>82</v>
      </c>
      <c r="AF22" s="158">
        <v>796</v>
      </c>
      <c r="AG22" s="158" t="s">
        <v>168</v>
      </c>
      <c r="AH22" s="158">
        <v>26</v>
      </c>
      <c r="AI22" s="236">
        <v>27000000000</v>
      </c>
      <c r="AJ22" s="158" t="s">
        <v>84</v>
      </c>
      <c r="AK22" s="239">
        <v>45991</v>
      </c>
      <c r="AL22" s="239">
        <v>45991</v>
      </c>
      <c r="AM22" s="239">
        <v>46325</v>
      </c>
      <c r="AN22" s="237" t="s">
        <v>93</v>
      </c>
      <c r="AO22" s="158"/>
      <c r="AP22" s="158"/>
      <c r="AQ22" s="158"/>
      <c r="AR22" s="158"/>
      <c r="AS22" s="158"/>
      <c r="AT22" s="158"/>
      <c r="AU22" s="158"/>
      <c r="AV22" s="158"/>
      <c r="AW22" s="158"/>
      <c r="AX22" s="242"/>
      <c r="AY22" s="158"/>
      <c r="AZ22" s="158" t="s">
        <v>332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1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174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174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174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202">
        <v>7</v>
      </c>
      <c r="B61" s="202">
        <v>54</v>
      </c>
      <c r="C61" s="203" t="s">
        <v>79</v>
      </c>
      <c r="D61" s="204" t="s">
        <v>300</v>
      </c>
      <c r="E61" s="205" t="s">
        <v>76</v>
      </c>
      <c r="F61" s="202">
        <v>1</v>
      </c>
      <c r="G61" s="204" t="s">
        <v>301</v>
      </c>
      <c r="H61" s="206" t="s">
        <v>302</v>
      </c>
      <c r="I61" s="207" t="s">
        <v>303</v>
      </c>
      <c r="J61" s="202">
        <v>2</v>
      </c>
      <c r="K61" s="202"/>
      <c r="L61" s="203" t="s">
        <v>77</v>
      </c>
      <c r="M61" s="203" t="s">
        <v>90</v>
      </c>
      <c r="N61" s="203" t="s">
        <v>91</v>
      </c>
      <c r="O61" s="208">
        <v>456.13166999999999</v>
      </c>
      <c r="P61" s="208">
        <f>O61*1.2</f>
        <v>547.35800399999994</v>
      </c>
      <c r="Q61" s="209">
        <f t="shared" si="3"/>
        <v>547.35800399999994</v>
      </c>
      <c r="R61" s="209">
        <v>0</v>
      </c>
      <c r="S61" s="209">
        <v>0</v>
      </c>
      <c r="T61" s="202">
        <v>0</v>
      </c>
      <c r="U61" s="202" t="s">
        <v>228</v>
      </c>
      <c r="V61" s="203" t="s">
        <v>92</v>
      </c>
      <c r="W61" s="203" t="s">
        <v>80</v>
      </c>
      <c r="X61" s="210">
        <v>45930</v>
      </c>
      <c r="Y61" s="210">
        <v>45960</v>
      </c>
      <c r="Z61" s="202"/>
      <c r="AA61" s="202"/>
      <c r="AB61" s="202"/>
      <c r="AC61" s="202"/>
      <c r="AD61" s="204" t="s">
        <v>301</v>
      </c>
      <c r="AE61" s="204" t="s">
        <v>82</v>
      </c>
      <c r="AF61" s="211">
        <v>796</v>
      </c>
      <c r="AG61" s="211" t="s">
        <v>280</v>
      </c>
      <c r="AH61" s="211">
        <v>873</v>
      </c>
      <c r="AI61" s="203">
        <v>27000000000</v>
      </c>
      <c r="AJ61" s="203" t="s">
        <v>84</v>
      </c>
      <c r="AK61" s="202" t="s">
        <v>304</v>
      </c>
      <c r="AL61" s="202" t="s">
        <v>304</v>
      </c>
      <c r="AM61" s="210">
        <v>46021</v>
      </c>
      <c r="AN61" s="202">
        <v>2025</v>
      </c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12" t="s">
        <v>305</v>
      </c>
    </row>
    <row r="62" spans="1:52" s="128" customFormat="1" ht="409.5" x14ac:dyDescent="0.25">
      <c r="A62" s="134">
        <v>7</v>
      </c>
      <c r="B62" s="134">
        <v>55</v>
      </c>
      <c r="C62" s="181" t="s">
        <v>79</v>
      </c>
      <c r="D62" s="134" t="s">
        <v>309</v>
      </c>
      <c r="E62" s="30" t="s">
        <v>94</v>
      </c>
      <c r="F62" s="134">
        <v>1</v>
      </c>
      <c r="G62" s="162" t="s">
        <v>324</v>
      </c>
      <c r="H62" s="213" t="s">
        <v>311</v>
      </c>
      <c r="I62" s="213" t="s">
        <v>312</v>
      </c>
      <c r="J62" s="134">
        <v>2</v>
      </c>
      <c r="K62" s="134"/>
      <c r="L62" s="215" t="s">
        <v>77</v>
      </c>
      <c r="M62" s="215" t="s">
        <v>90</v>
      </c>
      <c r="N62" s="215" t="s">
        <v>91</v>
      </c>
      <c r="O62" s="214">
        <v>28628.455320000001</v>
      </c>
      <c r="P62" s="216">
        <f>O62*1.2</f>
        <v>34354.146384</v>
      </c>
      <c r="Q62" s="216">
        <f>P62/3</f>
        <v>11451.382127999999</v>
      </c>
      <c r="R62" s="216">
        <f>Q62</f>
        <v>11451.382127999999</v>
      </c>
      <c r="S62" s="216">
        <f>R62</f>
        <v>11451.382127999999</v>
      </c>
      <c r="T62" s="217"/>
      <c r="U62" s="217" t="s">
        <v>162</v>
      </c>
      <c r="V62" s="215" t="s">
        <v>92</v>
      </c>
      <c r="W62" s="215" t="s">
        <v>80</v>
      </c>
      <c r="X62" s="218">
        <v>45960</v>
      </c>
      <c r="Y62" s="218">
        <v>45991</v>
      </c>
      <c r="Z62" s="217"/>
      <c r="AA62" s="217"/>
      <c r="AB62" s="217"/>
      <c r="AC62" s="217"/>
      <c r="AD62" s="219" t="s">
        <v>310</v>
      </c>
      <c r="AE62" s="219" t="s">
        <v>82</v>
      </c>
      <c r="AF62" s="215">
        <v>876</v>
      </c>
      <c r="AG62" s="215" t="s">
        <v>83</v>
      </c>
      <c r="AH62" s="215">
        <v>1</v>
      </c>
      <c r="AI62" s="215">
        <v>27000000000</v>
      </c>
      <c r="AJ62" s="215" t="s">
        <v>84</v>
      </c>
      <c r="AK62" s="218">
        <v>46021</v>
      </c>
      <c r="AL62" s="165">
        <v>46052</v>
      </c>
      <c r="AM62" s="165">
        <v>47117</v>
      </c>
      <c r="AN62" s="162" t="s">
        <v>313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28" t="s">
        <v>323</v>
      </c>
    </row>
    <row r="63" spans="1:52" ht="409.5" x14ac:dyDescent="0.35">
      <c r="A63" s="217">
        <v>4</v>
      </c>
      <c r="B63" s="217">
        <v>56</v>
      </c>
      <c r="C63" s="215" t="s">
        <v>79</v>
      </c>
      <c r="D63" s="220" t="s">
        <v>101</v>
      </c>
      <c r="E63" s="226" t="s">
        <v>174</v>
      </c>
      <c r="F63" s="220">
        <v>1</v>
      </c>
      <c r="G63" s="221" t="s">
        <v>314</v>
      </c>
      <c r="H63" s="222" t="s">
        <v>108</v>
      </c>
      <c r="I63" s="222" t="s">
        <v>315</v>
      </c>
      <c r="J63" s="217">
        <v>2</v>
      </c>
      <c r="K63" s="217"/>
      <c r="L63" s="215" t="s">
        <v>77</v>
      </c>
      <c r="M63" s="215" t="s">
        <v>171</v>
      </c>
      <c r="N63" s="215" t="s">
        <v>91</v>
      </c>
      <c r="O63" s="223">
        <v>4527.875</v>
      </c>
      <c r="P63" s="223">
        <f>O63*1.2</f>
        <v>5433.45</v>
      </c>
      <c r="Q63" s="216">
        <f t="shared" ref="Q63" si="4">P63</f>
        <v>5433.45</v>
      </c>
      <c r="R63" s="216">
        <v>0</v>
      </c>
      <c r="S63" s="216">
        <v>0</v>
      </c>
      <c r="T63" s="216">
        <v>0</v>
      </c>
      <c r="U63" s="217" t="s">
        <v>228</v>
      </c>
      <c r="V63" s="215" t="s">
        <v>92</v>
      </c>
      <c r="W63" s="215" t="s">
        <v>80</v>
      </c>
      <c r="X63" s="224">
        <v>45961</v>
      </c>
      <c r="Y63" s="224">
        <v>45991</v>
      </c>
      <c r="Z63" s="217"/>
      <c r="AA63" s="217"/>
      <c r="AB63" s="217"/>
      <c r="AC63" s="217"/>
      <c r="AD63" s="221" t="s">
        <v>314</v>
      </c>
      <c r="AE63" s="219" t="s">
        <v>82</v>
      </c>
      <c r="AF63" s="215">
        <v>796</v>
      </c>
      <c r="AG63" s="215" t="s">
        <v>168</v>
      </c>
      <c r="AH63" s="225">
        <v>21</v>
      </c>
      <c r="AI63" s="215">
        <v>27000000000</v>
      </c>
      <c r="AJ63" s="215" t="s">
        <v>84</v>
      </c>
      <c r="AK63" s="224">
        <v>45991</v>
      </c>
      <c r="AL63" s="224">
        <v>45991</v>
      </c>
      <c r="AM63" s="224">
        <v>46021</v>
      </c>
      <c r="AN63" s="200" t="s">
        <v>316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28" t="s">
        <v>323</v>
      </c>
    </row>
    <row r="64" spans="1:52" ht="348.75" x14ac:dyDescent="0.35">
      <c r="A64" s="137">
        <v>7</v>
      </c>
      <c r="B64" s="138">
        <v>57</v>
      </c>
      <c r="C64" s="139" t="s">
        <v>79</v>
      </c>
      <c r="D64" s="139" t="s">
        <v>317</v>
      </c>
      <c r="E64" s="140" t="s">
        <v>76</v>
      </c>
      <c r="F64" s="139">
        <v>1</v>
      </c>
      <c r="G64" s="139" t="s">
        <v>318</v>
      </c>
      <c r="H64" s="232" t="s">
        <v>319</v>
      </c>
      <c r="I64" s="232" t="s">
        <v>320</v>
      </c>
      <c r="J64" s="139">
        <v>2</v>
      </c>
      <c r="K64" s="141"/>
      <c r="L64" s="139" t="s">
        <v>77</v>
      </c>
      <c r="M64" s="139" t="s">
        <v>90</v>
      </c>
      <c r="N64" s="139" t="s">
        <v>91</v>
      </c>
      <c r="O64" s="233">
        <v>787.02569000000005</v>
      </c>
      <c r="P64" s="143">
        <f>O64*1.2</f>
        <v>944.43082800000002</v>
      </c>
      <c r="Q64" s="143">
        <f>P64</f>
        <v>944.43082800000002</v>
      </c>
      <c r="R64" s="144">
        <v>0</v>
      </c>
      <c r="S64" s="144">
        <v>0</v>
      </c>
      <c r="T64" s="144">
        <v>0</v>
      </c>
      <c r="U64" s="145" t="s">
        <v>228</v>
      </c>
      <c r="V64" s="140" t="s">
        <v>92</v>
      </c>
      <c r="W64" s="139" t="s">
        <v>80</v>
      </c>
      <c r="X64" s="146">
        <v>45960</v>
      </c>
      <c r="Y64" s="146">
        <v>45991</v>
      </c>
      <c r="Z64" s="147"/>
      <c r="AA64" s="148"/>
      <c r="AB64" s="141"/>
      <c r="AC64" s="141"/>
      <c r="AD64" s="139" t="s">
        <v>318</v>
      </c>
      <c r="AE64" s="139" t="s">
        <v>82</v>
      </c>
      <c r="AF64" s="139">
        <v>796</v>
      </c>
      <c r="AG64" s="139" t="s">
        <v>280</v>
      </c>
      <c r="AH64" s="139">
        <v>469</v>
      </c>
      <c r="AI64" s="139">
        <v>27000000000</v>
      </c>
      <c r="AJ64" s="139" t="s">
        <v>84</v>
      </c>
      <c r="AK64" s="146">
        <v>45991</v>
      </c>
      <c r="AL64" s="146">
        <v>45991</v>
      </c>
      <c r="AM64" s="146">
        <v>46021</v>
      </c>
      <c r="AN64" s="137">
        <v>2025</v>
      </c>
      <c r="AO64" s="147"/>
      <c r="AP64" s="141"/>
      <c r="AQ64" s="141"/>
      <c r="AR64" s="141"/>
      <c r="AS64" s="149"/>
      <c r="AT64" s="150"/>
      <c r="AU64" s="151"/>
      <c r="AV64" s="141"/>
      <c r="AW64" s="141"/>
      <c r="AX64" s="141"/>
      <c r="AY64" s="141"/>
      <c r="AZ64" s="234" t="s">
        <v>325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61" t="s">
        <v>321</v>
      </c>
      <c r="H65" s="213" t="s">
        <v>276</v>
      </c>
      <c r="I65" s="213" t="s">
        <v>277</v>
      </c>
      <c r="J65" s="134">
        <v>1</v>
      </c>
      <c r="K65" s="134"/>
      <c r="L65" s="134" t="s">
        <v>251</v>
      </c>
      <c r="M65" s="162" t="s">
        <v>90</v>
      </c>
      <c r="N65" s="162" t="s">
        <v>78</v>
      </c>
      <c r="O65" s="214">
        <v>1034</v>
      </c>
      <c r="P65" s="163">
        <f>O65*1.2</f>
        <v>1240.8</v>
      </c>
      <c r="Q65" s="163">
        <f>P65</f>
        <v>1240.8</v>
      </c>
      <c r="R65" s="164">
        <v>0</v>
      </c>
      <c r="S65" s="164">
        <v>0</v>
      </c>
      <c r="T65" s="164">
        <v>0</v>
      </c>
      <c r="U65" s="134" t="s">
        <v>116</v>
      </c>
      <c r="V65" s="19" t="s">
        <v>92</v>
      </c>
      <c r="W65" s="30" t="s">
        <v>81</v>
      </c>
      <c r="X65" s="165">
        <v>45960</v>
      </c>
      <c r="Y65" s="218">
        <v>45960</v>
      </c>
      <c r="Z65" s="227" t="s">
        <v>262</v>
      </c>
      <c r="AA65" s="219" t="s">
        <v>322</v>
      </c>
      <c r="AB65" s="134">
        <v>7453313477</v>
      </c>
      <c r="AC65" s="134">
        <v>745301001</v>
      </c>
      <c r="AD65" s="161" t="s">
        <v>321</v>
      </c>
      <c r="AE65" s="162" t="s">
        <v>82</v>
      </c>
      <c r="AF65" s="162">
        <v>876</v>
      </c>
      <c r="AG65" s="162" t="s">
        <v>83</v>
      </c>
      <c r="AH65" s="134">
        <v>1</v>
      </c>
      <c r="AI65" s="30">
        <v>27000000000</v>
      </c>
      <c r="AJ65" s="30" t="s">
        <v>84</v>
      </c>
      <c r="AK65" s="165">
        <v>45960</v>
      </c>
      <c r="AL65" s="165">
        <v>45960</v>
      </c>
      <c r="AM65" s="165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28" t="s">
        <v>323</v>
      </c>
    </row>
    <row r="66" spans="1:52" ht="409.5" x14ac:dyDescent="0.35">
      <c r="A66" s="229">
        <v>7</v>
      </c>
      <c r="B66" s="94">
        <v>59</v>
      </c>
      <c r="C66" s="95" t="s">
        <v>79</v>
      </c>
      <c r="D66" s="96" t="s">
        <v>230</v>
      </c>
      <c r="E66" s="95" t="s">
        <v>231</v>
      </c>
      <c r="F66" s="97">
        <v>1</v>
      </c>
      <c r="G66" s="230" t="s">
        <v>326</v>
      </c>
      <c r="H66" s="97" t="s">
        <v>233</v>
      </c>
      <c r="I66" s="97" t="s">
        <v>233</v>
      </c>
      <c r="J66" s="97">
        <v>2</v>
      </c>
      <c r="K66" s="97" t="s">
        <v>234</v>
      </c>
      <c r="L66" s="97" t="s">
        <v>77</v>
      </c>
      <c r="M66" s="95" t="s">
        <v>90</v>
      </c>
      <c r="N66" s="95" t="s">
        <v>91</v>
      </c>
      <c r="O66" s="99">
        <v>660</v>
      </c>
      <c r="P66" s="99">
        <v>660</v>
      </c>
      <c r="Q66" s="99">
        <v>120</v>
      </c>
      <c r="R66" s="100">
        <v>540</v>
      </c>
      <c r="S66" s="100">
        <v>0</v>
      </c>
      <c r="T66" s="100">
        <v>0</v>
      </c>
      <c r="U66" s="94" t="s">
        <v>116</v>
      </c>
      <c r="V66" s="95" t="s">
        <v>92</v>
      </c>
      <c r="W66" s="95" t="s">
        <v>81</v>
      </c>
      <c r="X66" s="101">
        <v>45991</v>
      </c>
      <c r="Y66" s="101">
        <v>45991</v>
      </c>
      <c r="Z66" s="97" t="s">
        <v>235</v>
      </c>
      <c r="AA66" s="231" t="s">
        <v>327</v>
      </c>
      <c r="AB66" s="94"/>
      <c r="AC66" s="94"/>
      <c r="AD66" s="97" t="s">
        <v>237</v>
      </c>
      <c r="AE66" s="95" t="s">
        <v>82</v>
      </c>
      <c r="AF66" s="95">
        <v>876</v>
      </c>
      <c r="AG66" s="95" t="s">
        <v>83</v>
      </c>
      <c r="AH66" s="95">
        <v>1</v>
      </c>
      <c r="AI66" s="98">
        <v>27000000000</v>
      </c>
      <c r="AJ66" s="95" t="s">
        <v>84</v>
      </c>
      <c r="AK66" s="101">
        <v>45991</v>
      </c>
      <c r="AL66" s="101">
        <v>45991</v>
      </c>
      <c r="AM66" s="101">
        <v>46295</v>
      </c>
      <c r="AN66" s="96" t="s">
        <v>93</v>
      </c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96" t="s">
        <v>328</v>
      </c>
    </row>
    <row r="67" spans="1:52" ht="409.5" x14ac:dyDescent="0.35">
      <c r="A67" s="229">
        <v>7</v>
      </c>
      <c r="B67" s="94">
        <v>60</v>
      </c>
      <c r="C67" s="95" t="s">
        <v>79</v>
      </c>
      <c r="D67" s="96" t="s">
        <v>230</v>
      </c>
      <c r="E67" s="95" t="s">
        <v>231</v>
      </c>
      <c r="F67" s="97">
        <v>1</v>
      </c>
      <c r="G67" s="230" t="s">
        <v>329</v>
      </c>
      <c r="H67" s="97" t="s">
        <v>233</v>
      </c>
      <c r="I67" s="97" t="s">
        <v>233</v>
      </c>
      <c r="J67" s="97">
        <v>2</v>
      </c>
      <c r="K67" s="97" t="s">
        <v>234</v>
      </c>
      <c r="L67" s="97" t="s">
        <v>77</v>
      </c>
      <c r="M67" s="95" t="s">
        <v>90</v>
      </c>
      <c r="N67" s="95" t="s">
        <v>91</v>
      </c>
      <c r="O67" s="99">
        <v>136.85</v>
      </c>
      <c r="P67" s="99">
        <f>O67</f>
        <v>136.85</v>
      </c>
      <c r="Q67" s="99">
        <v>23</v>
      </c>
      <c r="R67" s="100">
        <v>113.85</v>
      </c>
      <c r="S67" s="100">
        <v>0</v>
      </c>
      <c r="T67" s="100">
        <v>0</v>
      </c>
      <c r="U67" s="94" t="s">
        <v>116</v>
      </c>
      <c r="V67" s="95" t="s">
        <v>92</v>
      </c>
      <c r="W67" s="95" t="s">
        <v>81</v>
      </c>
      <c r="X67" s="101">
        <v>45991</v>
      </c>
      <c r="Y67" s="101">
        <v>45991</v>
      </c>
      <c r="Z67" s="97" t="s">
        <v>235</v>
      </c>
      <c r="AA67" s="231" t="s">
        <v>330</v>
      </c>
      <c r="AB67" s="94">
        <v>3906131449</v>
      </c>
      <c r="AC67" s="94">
        <v>390601001</v>
      </c>
      <c r="AD67" s="97" t="s">
        <v>237</v>
      </c>
      <c r="AE67" s="95" t="s">
        <v>82</v>
      </c>
      <c r="AF67" s="95">
        <v>876</v>
      </c>
      <c r="AG67" s="95" t="s">
        <v>83</v>
      </c>
      <c r="AH67" s="95">
        <v>1</v>
      </c>
      <c r="AI67" s="98">
        <v>27000000000</v>
      </c>
      <c r="AJ67" s="95" t="s">
        <v>84</v>
      </c>
      <c r="AK67" s="101">
        <v>45991</v>
      </c>
      <c r="AL67" s="101">
        <v>45991</v>
      </c>
      <c r="AM67" s="101">
        <v>46295</v>
      </c>
      <c r="AN67" s="96" t="s">
        <v>93</v>
      </c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96" t="s">
        <v>328</v>
      </c>
    </row>
    <row r="68" spans="1:52" ht="409.5" x14ac:dyDescent="0.35">
      <c r="A68" s="212">
        <v>3</v>
      </c>
      <c r="B68" s="272">
        <v>61</v>
      </c>
      <c r="C68" s="203" t="s">
        <v>79</v>
      </c>
      <c r="D68" s="203" t="s">
        <v>129</v>
      </c>
      <c r="E68" s="212" t="s">
        <v>157</v>
      </c>
      <c r="F68" s="203">
        <v>1</v>
      </c>
      <c r="G68" s="273" t="s">
        <v>331</v>
      </c>
      <c r="H68" s="212" t="s">
        <v>159</v>
      </c>
      <c r="I68" s="212" t="s">
        <v>160</v>
      </c>
      <c r="J68" s="212">
        <v>2</v>
      </c>
      <c r="K68" s="212"/>
      <c r="L68" s="203" t="s">
        <v>77</v>
      </c>
      <c r="M68" s="203" t="s">
        <v>90</v>
      </c>
      <c r="N68" s="203" t="s">
        <v>161</v>
      </c>
      <c r="O68" s="274">
        <v>3757.42</v>
      </c>
      <c r="P68" s="275">
        <f>O68*1.2</f>
        <v>4508.9039999999995</v>
      </c>
      <c r="Q68" s="275">
        <v>0</v>
      </c>
      <c r="R68" s="275">
        <f>P68</f>
        <v>4508.9039999999995</v>
      </c>
      <c r="S68" s="275">
        <v>0</v>
      </c>
      <c r="T68" s="275">
        <v>0</v>
      </c>
      <c r="U68" s="203" t="s">
        <v>228</v>
      </c>
      <c r="V68" s="203" t="s">
        <v>92</v>
      </c>
      <c r="W68" s="203" t="s">
        <v>80</v>
      </c>
      <c r="X68" s="276">
        <v>45991</v>
      </c>
      <c r="Y68" s="276">
        <v>46021</v>
      </c>
      <c r="Z68" s="212"/>
      <c r="AA68" s="212"/>
      <c r="AB68" s="212"/>
      <c r="AC68" s="212"/>
      <c r="AD68" s="212" t="s">
        <v>163</v>
      </c>
      <c r="AE68" s="203" t="s">
        <v>82</v>
      </c>
      <c r="AF68" s="203">
        <v>876</v>
      </c>
      <c r="AG68" s="203" t="s">
        <v>83</v>
      </c>
      <c r="AH68" s="203">
        <v>1</v>
      </c>
      <c r="AI68" s="277" t="s">
        <v>151</v>
      </c>
      <c r="AJ68" s="203" t="s">
        <v>84</v>
      </c>
      <c r="AK68" s="278">
        <v>46021</v>
      </c>
      <c r="AL68" s="278">
        <v>46021</v>
      </c>
      <c r="AM68" s="279">
        <v>46111</v>
      </c>
      <c r="AN68" s="280" t="s">
        <v>93</v>
      </c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03"/>
      <c r="AZ68" s="281" t="s">
        <v>328</v>
      </c>
    </row>
    <row r="69" spans="1:52" ht="232.5" x14ac:dyDescent="0.35">
      <c r="A69" s="229">
        <v>4</v>
      </c>
      <c r="B69" s="229">
        <v>62</v>
      </c>
      <c r="C69" s="282" t="s">
        <v>79</v>
      </c>
      <c r="D69" s="283" t="s">
        <v>173</v>
      </c>
      <c r="E69" s="283" t="s">
        <v>174</v>
      </c>
      <c r="F69" s="282">
        <v>1</v>
      </c>
      <c r="G69" s="283" t="s">
        <v>334</v>
      </c>
      <c r="H69" s="284" t="s">
        <v>176</v>
      </c>
      <c r="I69" s="284" t="s">
        <v>177</v>
      </c>
      <c r="J69" s="229">
        <v>1</v>
      </c>
      <c r="K69" s="229"/>
      <c r="L69" s="282" t="s">
        <v>77</v>
      </c>
      <c r="M69" s="282" t="s">
        <v>90</v>
      </c>
      <c r="N69" s="283" t="s">
        <v>171</v>
      </c>
      <c r="O69" s="285">
        <v>1600</v>
      </c>
      <c r="P69" s="285">
        <f>O69*1.2</f>
        <v>1920</v>
      </c>
      <c r="Q69" s="286">
        <f>P69</f>
        <v>1920</v>
      </c>
      <c r="R69" s="286">
        <v>0</v>
      </c>
      <c r="S69" s="286">
        <v>0</v>
      </c>
      <c r="T69" s="286">
        <v>0</v>
      </c>
      <c r="U69" s="229" t="s">
        <v>116</v>
      </c>
      <c r="V69" s="282" t="s">
        <v>92</v>
      </c>
      <c r="W69" s="283" t="s">
        <v>81</v>
      </c>
      <c r="X69" s="287">
        <v>45991</v>
      </c>
      <c r="Y69" s="287">
        <v>45991</v>
      </c>
      <c r="Z69" s="283" t="s">
        <v>117</v>
      </c>
      <c r="AA69" s="283" t="s">
        <v>335</v>
      </c>
      <c r="AB69" s="229">
        <v>7453313477</v>
      </c>
      <c r="AC69" s="229">
        <v>74501001</v>
      </c>
      <c r="AD69" s="283" t="s">
        <v>334</v>
      </c>
      <c r="AE69" s="282" t="s">
        <v>82</v>
      </c>
      <c r="AF69" s="229">
        <v>796</v>
      </c>
      <c r="AG69" s="229" t="s">
        <v>280</v>
      </c>
      <c r="AH69" s="229">
        <v>2</v>
      </c>
      <c r="AI69" s="288" t="s">
        <v>151</v>
      </c>
      <c r="AJ69" s="282" t="s">
        <v>84</v>
      </c>
      <c r="AK69" s="287">
        <v>46021</v>
      </c>
      <c r="AL69" s="287">
        <v>46052</v>
      </c>
      <c r="AM69" s="287">
        <v>46052</v>
      </c>
      <c r="AN69" s="283" t="s">
        <v>93</v>
      </c>
      <c r="AO69" s="229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83" t="s">
        <v>336</v>
      </c>
    </row>
  </sheetData>
  <autoFilter ref="A7:BB68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2025-11-25T14:17:17Z</dcterms:modified>
</cp:coreProperties>
</file>