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ЗД_ДСПиОЗ_1!$A$7:$BB$49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ЗД_ДСПиОЗ_1!$A$1:$AZ$55</definedName>
  </definedNames>
  <calcPr calcId="162913"/>
</workbook>
</file>

<file path=xl/calcChain.xml><?xml version="1.0" encoding="utf-8"?>
<calcChain xmlns="http://schemas.openxmlformats.org/spreadsheetml/2006/main"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<sst xmlns="http://schemas.openxmlformats.org/spreadsheetml/2006/main" count="817" uniqueCount="264">
  <si>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</si>
  <si>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</si>
  <si>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</si>
  <si>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</si>
  <si>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</si>
  <si>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</si>
  <si>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</si>
  <si>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</si>
  <si>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</si>
  <si>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</si>
  <si>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</si>
  <si>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</si>
  <si>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</si>
  <si>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</si>
  <si>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</si>
  <si>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</si>
  <si>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</si>
  <si>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</si>
  <si>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</si>
  <si>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</si>
  <si>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</si>
  <si>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</si>
  <si>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</si>
  <si>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</si>
  <si>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</si>
  <si>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</si>
  <si>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</si>
  <si>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</si>
  <si>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</si>
  <si>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</si>
  <si>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</si>
  <si>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</si>
  <si>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</si>
  <si>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</si>
  <si>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</si>
  <si>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</si>
  <si>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</si>
  <si>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</si>
  <si>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</si>
  <si>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</si>
  <si>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</si>
  <si>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</si>
  <si>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</si>
  <si>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</si>
  <si>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</si>
  <si>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</si>
  <si>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</si>
  <si>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</si>
  <si>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</si>
  <si>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</si>
  <si>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</si>
  <si>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</si>
  <si>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</si>
  <si>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</si>
  <si>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</si>
  <si>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</si>
  <si>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</si>
  <si>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</si>
  <si>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</si>
  <si>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</si>
  <si>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</si>
  <si>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</si>
  <si>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</si>
  <si>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</si>
  <si>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</si>
  <si>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</si>
  <si>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</si>
  <si>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</si>
  <si>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</si>
  <si>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</si>
  <si>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</si>
  <si>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</si>
  <si>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</si>
  <si>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</si>
  <si>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</si>
  <si>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</si>
  <si>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</si>
  <si>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</si>
  <si>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</si>
  <si>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</si>
  <si>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</si>
  <si>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</si>
  <si>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</si>
  <si>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</si>
  <si>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</si>
  <si>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</si>
  <si>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</si>
  <si>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</si>
  <si>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</si>
  <si>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</si>
  <si>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</si>
  <si>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</si>
  <si>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</si>
  <si>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</si>
  <si>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</si>
  <si>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</si>
  <si>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</si>
  <si>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</si>
  <si>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</si>
  <si>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</si>
  <si>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</si>
  <si>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</si>
  <si>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</si>
  <si>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</si>
  <si>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</si>
  <si>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</si>
  <si>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</si>
  <si>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</si>
  <si>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</si>
  <si>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</si>
  <si>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</si>
  <si>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</si>
  <si>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</si>
  <si>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</si>
  <si>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</si>
  <si>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</si>
  <si>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</si>
  <si>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</si>
  <si>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</si>
  <si>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</si>
  <si>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</si>
  <si>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</si>
  <si>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</si>
  <si>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</si>
  <si>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</si>
  <si>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</si>
  <si>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</si>
  <si>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</si>
  <si>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</si>
  <si>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</si>
  <si>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</si>
  <si>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</si>
  <si>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</si>
  <si>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</si>
  <si>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</si>
  <si>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</si>
  <si>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</si>
  <si>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</si>
  <si>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</si>
  <si>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</si>
  <si>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</si>
  <si>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</si>
  <si>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</si>
  <si>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</si>
  <si>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</si>
  <si>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</si>
  <si>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</si>
  <si>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</si>
  <si>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</si>
  <si>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</si>
  <si>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</si>
  <si>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</si>
  <si>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</si>
  <si>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</si>
  <si>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</si>
  <si>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</si>
  <si>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</si>
  <si>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</si>
  <si>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</si>
  <si>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</si>
  <si>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</si>
  <si>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</si>
  <si>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</si>
  <si>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</si>
  <si>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</si>
  <si>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</si>
  <si>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</si>
  <si>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</si>
  <si>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</si>
  <si>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</si>
  <si>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</si>
  <si>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</si>
  <si>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</si>
  <si>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</si>
  <si>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</si>
  <si>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</si>
  <si>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</si>
  <si>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</si>
  <si>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</si>
  <si>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</si>
  <si>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</si>
  <si>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</si>
  <si>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</si>
  <si>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</si>
  <si>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</si>
  <si>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</si>
  <si>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</si>
  <si>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</si>
  <si>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</si>
  <si>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</si>
  <si>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</si>
  <si>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</si>
  <si>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</si>
  <si>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</si>
  <si>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</si>
  <si>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</si>
  <si>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</si>
  <si>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</si>
  <si>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</si>
  <si>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</si>
  <si>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</si>
  <si>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</si>
  <si>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</si>
  <si>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</si>
  <si>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</si>
  <si>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</si>
  <si>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</si>
  <si>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</si>
  <si>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</si>
  <si>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</si>
  <si>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</si>
  <si>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</si>
  <si>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</si>
  <si>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</si>
  <si>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</si>
  <si>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</si>
  <si>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</si>
  <si>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</si>
  <si>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</si>
  <si>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</si>
  <si>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</si>
  <si>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</si>
  <si>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</si>
  <si>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</si>
  <si>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</si>
  <si>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</si>
  <si>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</si>
  <si>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</si>
  <si>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</si>
  <si>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</si>
  <si>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</si>
  <si>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</si>
  <si>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</si>
  <si>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</si>
  <si>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</si>
  <si>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</si>
  <si>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</si>
  <si>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</si>
  <si>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</si>
  <si>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</si>
  <si>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</si>
  <si>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</si>
  <si>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</si>
  <si>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</si>
  <si>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</si>
  <si>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</si>
  <si>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</si>
  <si>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</si>
  <si>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</si>
  <si>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</si>
  <si>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</si>
  <si>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</si>
  <si>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</si>
  <si>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</si>
  <si>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</si>
  <si>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</si>
  <si>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30.07.2025</t>
  </si>
  <si>
    <t>30.07.2026</t>
  </si>
  <si>
    <t>Корректировка срока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</si>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</sst>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5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</cellStyleXfs>
  <cellXfs count="163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4" fontId="40" fillId="29" borderId="12" xfId="0" applyNumberFormat="1" applyFont="1" applyFill="1" applyBorder="1" applyAlignment="1">
      <alignment horizontal="center" vertical="center" wrapText="1"/>
    </xf>
  </cellXfs>
  <cellStyles count="155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49"/>
  <sheetViews>
    <sheetView tabSelected="1" view="pageBreakPreview" zoomScale="50" zoomScaleNormal="100" zoomScaleSheetLayoutView="50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P7" sqref="P7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5.140625" style="13" bestFit="1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133" t="s">
        <v>3</v>
      </c>
      <c r="B4" s="133" t="s">
        <v>4</v>
      </c>
      <c r="C4" s="136" t="s">
        <v>42</v>
      </c>
      <c r="D4" s="137"/>
      <c r="E4" s="133" t="s">
        <v>7</v>
      </c>
      <c r="F4" s="133" t="s">
        <v>5</v>
      </c>
      <c r="G4" s="133" t="s">
        <v>0</v>
      </c>
      <c r="H4" s="133" t="s">
        <v>55</v>
      </c>
      <c r="I4" s="133" t="s">
        <v>56</v>
      </c>
      <c r="J4" s="133" t="s">
        <v>57</v>
      </c>
      <c r="K4" s="133" t="s">
        <v>35</v>
      </c>
      <c r="L4" s="133" t="s">
        <v>36</v>
      </c>
      <c r="M4" s="133" t="s">
        <v>1</v>
      </c>
      <c r="N4" s="133" t="s">
        <v>10</v>
      </c>
      <c r="O4" s="157" t="s">
        <v>43</v>
      </c>
      <c r="P4" s="149" t="s">
        <v>44</v>
      </c>
      <c r="Q4" s="151" t="s">
        <v>58</v>
      </c>
      <c r="R4" s="152"/>
      <c r="S4" s="152"/>
      <c r="T4" s="153"/>
      <c r="U4" s="133" t="s">
        <v>11</v>
      </c>
      <c r="V4" s="133" t="s">
        <v>2</v>
      </c>
      <c r="W4" s="133" t="s">
        <v>48</v>
      </c>
      <c r="X4" s="161" t="s">
        <v>59</v>
      </c>
      <c r="Y4" s="161" t="s">
        <v>60</v>
      </c>
      <c r="Z4" s="136" t="s">
        <v>61</v>
      </c>
      <c r="AA4" s="141"/>
      <c r="AB4" s="141"/>
      <c r="AC4" s="137"/>
      <c r="AD4" s="136" t="s">
        <v>45</v>
      </c>
      <c r="AE4" s="141"/>
      <c r="AF4" s="141"/>
      <c r="AG4" s="141"/>
      <c r="AH4" s="141"/>
      <c r="AI4" s="141"/>
      <c r="AJ4" s="141"/>
      <c r="AK4" s="141"/>
      <c r="AL4" s="141"/>
      <c r="AM4" s="137"/>
      <c r="AN4" s="133" t="s">
        <v>46</v>
      </c>
      <c r="AO4" s="133" t="s">
        <v>12</v>
      </c>
      <c r="AP4" s="142" t="s">
        <v>62</v>
      </c>
      <c r="AQ4" s="143"/>
      <c r="AR4" s="143"/>
      <c r="AS4" s="143"/>
      <c r="AT4" s="143"/>
      <c r="AU4" s="143"/>
      <c r="AV4" s="143"/>
      <c r="AW4" s="144"/>
      <c r="AX4" s="133" t="s">
        <v>74</v>
      </c>
      <c r="AY4" s="133" t="s">
        <v>75</v>
      </c>
      <c r="AZ4" s="138" t="s">
        <v>6</v>
      </c>
    </row>
    <row r="5" spans="1:52" ht="51" customHeight="1" x14ac:dyDescent="0.35">
      <c r="A5" s="134"/>
      <c r="B5" s="134"/>
      <c r="C5" s="133" t="s">
        <v>8</v>
      </c>
      <c r="D5" s="133" t="s">
        <v>47</v>
      </c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58"/>
      <c r="P5" s="160"/>
      <c r="Q5" s="154"/>
      <c r="R5" s="155"/>
      <c r="S5" s="155"/>
      <c r="T5" s="156"/>
      <c r="U5" s="134"/>
      <c r="V5" s="134"/>
      <c r="W5" s="134"/>
      <c r="X5" s="161"/>
      <c r="Y5" s="161"/>
      <c r="Z5" s="133" t="s">
        <v>63</v>
      </c>
      <c r="AA5" s="133" t="s">
        <v>49</v>
      </c>
      <c r="AB5" s="133" t="s">
        <v>50</v>
      </c>
      <c r="AC5" s="133" t="s">
        <v>51</v>
      </c>
      <c r="AD5" s="133" t="s">
        <v>34</v>
      </c>
      <c r="AE5" s="133" t="s">
        <v>37</v>
      </c>
      <c r="AF5" s="136" t="s">
        <v>52</v>
      </c>
      <c r="AG5" s="137"/>
      <c r="AH5" s="133" t="s">
        <v>38</v>
      </c>
      <c r="AI5" s="136" t="s">
        <v>53</v>
      </c>
      <c r="AJ5" s="137"/>
      <c r="AK5" s="149" t="s">
        <v>41</v>
      </c>
      <c r="AL5" s="133" t="s">
        <v>64</v>
      </c>
      <c r="AM5" s="145" t="s">
        <v>65</v>
      </c>
      <c r="AN5" s="134"/>
      <c r="AO5" s="134"/>
      <c r="AP5" s="138" t="s">
        <v>66</v>
      </c>
      <c r="AQ5" s="138" t="s">
        <v>67</v>
      </c>
      <c r="AR5" s="138" t="s">
        <v>68</v>
      </c>
      <c r="AS5" s="138" t="s">
        <v>69</v>
      </c>
      <c r="AT5" s="138" t="s">
        <v>70</v>
      </c>
      <c r="AU5" s="147" t="s">
        <v>71</v>
      </c>
      <c r="AV5" s="147" t="s">
        <v>72</v>
      </c>
      <c r="AW5" s="138" t="s">
        <v>73</v>
      </c>
      <c r="AX5" s="134"/>
      <c r="AY5" s="134"/>
      <c r="AZ5" s="139"/>
    </row>
    <row r="6" spans="1:52" ht="51" customHeight="1" x14ac:dyDescent="0.35">
      <c r="A6" s="135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59"/>
      <c r="P6" s="150"/>
      <c r="Q6" s="15">
        <v>2025</v>
      </c>
      <c r="R6" s="15">
        <v>2026</v>
      </c>
      <c r="S6" s="15">
        <v>2027</v>
      </c>
      <c r="T6" s="15">
        <v>2028</v>
      </c>
      <c r="U6" s="135"/>
      <c r="V6" s="135"/>
      <c r="W6" s="135"/>
      <c r="X6" s="161"/>
      <c r="Y6" s="161"/>
      <c r="Z6" s="135"/>
      <c r="AA6" s="135"/>
      <c r="AB6" s="135"/>
      <c r="AC6" s="135"/>
      <c r="AD6" s="135"/>
      <c r="AE6" s="135"/>
      <c r="AF6" s="16" t="s">
        <v>54</v>
      </c>
      <c r="AG6" s="16" t="s">
        <v>40</v>
      </c>
      <c r="AH6" s="135"/>
      <c r="AI6" s="16" t="s">
        <v>39</v>
      </c>
      <c r="AJ6" s="16" t="s">
        <v>40</v>
      </c>
      <c r="AK6" s="150"/>
      <c r="AL6" s="135"/>
      <c r="AM6" s="146"/>
      <c r="AN6" s="135"/>
      <c r="AO6" s="135"/>
      <c r="AP6" s="140"/>
      <c r="AQ6" s="140"/>
      <c r="AR6" s="140"/>
      <c r="AS6" s="140"/>
      <c r="AT6" s="140"/>
      <c r="AU6" s="148"/>
      <c r="AV6" s="148"/>
      <c r="AW6" s="140"/>
      <c r="AX6" s="135"/>
      <c r="AY6" s="135"/>
      <c r="AZ6" s="140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62">
        <f>P10/1.2</f>
        <v>6147.5087333333331</v>
      </c>
      <c r="P10" s="162">
        <f>Q10+R10</f>
        <v>7377.0104799999999</v>
      </c>
      <c r="Q10" s="162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45808</v>
      </c>
      <c r="Y11" s="36">
        <v>45838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45868</v>
      </c>
      <c r="AL11" s="38">
        <v>45868</v>
      </c>
      <c r="AM11" s="38">
        <v>45899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/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45808</v>
      </c>
      <c r="Y12" s="36">
        <v>45838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45868</v>
      </c>
      <c r="AL12" s="38">
        <v>45868</v>
      </c>
      <c r="AM12" s="38">
        <v>45899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/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2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45868</v>
      </c>
      <c r="Y15" s="24">
        <v>45899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45899</v>
      </c>
      <c r="AL15" s="24">
        <v>45899</v>
      </c>
      <c r="AM15" s="24">
        <v>46264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0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186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209</v>
      </c>
      <c r="P19" s="66">
        <f>O19</f>
        <v>209</v>
      </c>
      <c r="Q19" s="66">
        <f t="shared" ref="Q19:Q23" si="0">P19</f>
        <v>209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45899</v>
      </c>
      <c r="Y19" s="38">
        <v>45899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45899</v>
      </c>
      <c r="AL19" s="24">
        <v>45899</v>
      </c>
      <c r="AM19" s="24">
        <v>46264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/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45808</v>
      </c>
      <c r="Y20" s="24">
        <v>45838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45868</v>
      </c>
      <c r="AL20" s="24">
        <v>45868</v>
      </c>
      <c r="AM20" s="24">
        <v>45899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0"/>
      <c r="AY20" s="19"/>
      <c r="AZ20" s="25" t="s">
        <v>247</v>
      </c>
    </row>
    <row r="21" spans="1:53" s="27" customFormat="1" ht="409.5" x14ac:dyDescent="0.35">
      <c r="A21" s="19">
        <v>4</v>
      </c>
      <c r="B21" s="20">
        <v>14</v>
      </c>
      <c r="C21" s="19" t="s">
        <v>79</v>
      </c>
      <c r="D21" s="19" t="s">
        <v>173</v>
      </c>
      <c r="E21" s="19" t="s">
        <v>174</v>
      </c>
      <c r="F21" s="19">
        <v>1</v>
      </c>
      <c r="G21" s="28" t="s">
        <v>214</v>
      </c>
      <c r="H21" s="28" t="s">
        <v>176</v>
      </c>
      <c r="I21" s="28" t="s">
        <v>177</v>
      </c>
      <c r="J21" s="21">
        <v>2</v>
      </c>
      <c r="K21" s="19"/>
      <c r="L21" s="19" t="s">
        <v>77</v>
      </c>
      <c r="M21" s="19" t="s">
        <v>171</v>
      </c>
      <c r="N21" s="19" t="s">
        <v>91</v>
      </c>
      <c r="O21" s="66">
        <v>66666.67</v>
      </c>
      <c r="P21" s="66">
        <f t="shared" si="1"/>
        <v>80000.004000000001</v>
      </c>
      <c r="Q21" s="66">
        <f t="shared" si="0"/>
        <v>80000.004000000001</v>
      </c>
      <c r="R21" s="66">
        <v>0</v>
      </c>
      <c r="S21" s="66">
        <v>0</v>
      </c>
      <c r="T21" s="66">
        <v>0</v>
      </c>
      <c r="U21" s="19" t="s">
        <v>116</v>
      </c>
      <c r="V21" s="19" t="s">
        <v>92</v>
      </c>
      <c r="W21" s="25" t="s">
        <v>184</v>
      </c>
      <c r="X21" s="24">
        <v>45991</v>
      </c>
      <c r="Y21" s="24">
        <v>45991</v>
      </c>
      <c r="Z21" s="25" t="s">
        <v>185</v>
      </c>
      <c r="AA21" s="19" t="s">
        <v>186</v>
      </c>
      <c r="AB21" s="25">
        <v>7604258887</v>
      </c>
      <c r="AC21" s="47">
        <v>760401001</v>
      </c>
      <c r="AD21" s="28" t="s">
        <v>214</v>
      </c>
      <c r="AE21" s="19" t="s">
        <v>82</v>
      </c>
      <c r="AF21" s="19">
        <v>876</v>
      </c>
      <c r="AG21" s="19" t="s">
        <v>83</v>
      </c>
      <c r="AH21" s="19">
        <v>1</v>
      </c>
      <c r="AI21" s="28">
        <v>27000000000</v>
      </c>
      <c r="AJ21" s="19" t="s">
        <v>84</v>
      </c>
      <c r="AK21" s="24">
        <v>45991</v>
      </c>
      <c r="AL21" s="24">
        <v>45991</v>
      </c>
      <c r="AM21" s="24">
        <v>45991</v>
      </c>
      <c r="AN21" s="21" t="s">
        <v>93</v>
      </c>
      <c r="AO21" s="19"/>
      <c r="AP21" s="19"/>
      <c r="AQ21" s="19"/>
      <c r="AR21" s="19"/>
      <c r="AS21" s="19"/>
      <c r="AT21" s="19"/>
      <c r="AU21" s="19"/>
      <c r="AV21" s="19"/>
      <c r="AW21" s="19"/>
      <c r="AX21" s="80"/>
      <c r="AY21" s="19"/>
      <c r="AZ21" s="19"/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45930</v>
      </c>
      <c r="Y22" s="24">
        <v>45960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45960</v>
      </c>
      <c r="AL22" s="24">
        <v>45960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0"/>
      <c r="AY22" s="19"/>
      <c r="AZ22" s="19"/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186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45808</v>
      </c>
      <c r="Y26" s="24">
        <v>45838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45869</v>
      </c>
      <c r="AL26" s="24">
        <v>45869</v>
      </c>
      <c r="AM26" s="24">
        <v>45900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/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9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45807</v>
      </c>
      <c r="Y40" s="79">
        <v>46203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256</v>
      </c>
      <c r="AL40" s="53" t="s">
        <v>256</v>
      </c>
      <c r="AM40" s="53" t="s">
        <v>257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258</v>
      </c>
    </row>
    <row r="41" spans="1:54" s="42" customFormat="1" ht="409.5" customHeight="1" x14ac:dyDescent="0.35">
      <c r="A41" s="29">
        <v>7</v>
      </c>
      <c r="B41" s="20">
        <v>34</v>
      </c>
      <c r="C41" s="30" t="s">
        <v>79</v>
      </c>
      <c r="D41" s="30" t="s">
        <v>167</v>
      </c>
      <c r="E41" s="19" t="s">
        <v>76</v>
      </c>
      <c r="F41" s="30">
        <v>1</v>
      </c>
      <c r="G41" s="30" t="s">
        <v>224</v>
      </c>
      <c r="H41" s="30" t="s">
        <v>225</v>
      </c>
      <c r="I41" s="30" t="s">
        <v>226</v>
      </c>
      <c r="J41" s="30">
        <v>2</v>
      </c>
      <c r="K41" s="32"/>
      <c r="L41" s="30" t="s">
        <v>77</v>
      </c>
      <c r="M41" s="30" t="s">
        <v>90</v>
      </c>
      <c r="N41" s="30" t="s">
        <v>91</v>
      </c>
      <c r="O41" s="33">
        <v>833.33</v>
      </c>
      <c r="P41" s="44">
        <v>1000</v>
      </c>
      <c r="Q41" s="44">
        <f>P41</f>
        <v>1000</v>
      </c>
      <c r="R41" s="34">
        <v>0</v>
      </c>
      <c r="S41" s="34">
        <v>0</v>
      </c>
      <c r="T41" s="34">
        <v>0</v>
      </c>
      <c r="U41" s="25" t="s">
        <v>228</v>
      </c>
      <c r="V41" s="19" t="s">
        <v>92</v>
      </c>
      <c r="W41" s="30" t="s">
        <v>80</v>
      </c>
      <c r="X41" s="36">
        <v>45797</v>
      </c>
      <c r="Y41" s="36">
        <v>45818</v>
      </c>
      <c r="Z41" s="37"/>
      <c r="AA41" s="56"/>
      <c r="AB41" s="32"/>
      <c r="AC41" s="32"/>
      <c r="AD41" s="30" t="s">
        <v>224</v>
      </c>
      <c r="AE41" s="30" t="s">
        <v>82</v>
      </c>
      <c r="AF41" s="30">
        <v>876</v>
      </c>
      <c r="AG41" s="30" t="s">
        <v>83</v>
      </c>
      <c r="AH41" s="30">
        <v>1</v>
      </c>
      <c r="AI41" s="30">
        <v>27000000000</v>
      </c>
      <c r="AJ41" s="30" t="s">
        <v>84</v>
      </c>
      <c r="AK41" s="36">
        <v>45868</v>
      </c>
      <c r="AL41" s="36">
        <v>45868</v>
      </c>
      <c r="AM41" s="36">
        <v>45899</v>
      </c>
      <c r="AN41" s="29">
        <v>2025</v>
      </c>
      <c r="AO41" s="37"/>
      <c r="AP41" s="32"/>
      <c r="AQ41" s="32"/>
      <c r="AR41" s="32"/>
      <c r="AS41" s="39"/>
      <c r="AT41" s="40"/>
      <c r="AU41" s="41"/>
      <c r="AV41" s="32"/>
      <c r="AW41" s="32"/>
      <c r="AX41" s="32"/>
      <c r="AY41" s="32"/>
      <c r="AZ41" s="32"/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259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/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261</v>
      </c>
      <c r="E49" s="30" t="s">
        <v>76</v>
      </c>
      <c r="F49" s="127">
        <v>1</v>
      </c>
      <c r="G49" s="124" t="s">
        <v>260</v>
      </c>
      <c r="H49" s="129" t="s">
        <v>262</v>
      </c>
      <c r="I49" s="129" t="s">
        <v>262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260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263</v>
      </c>
    </row>
  </sheetData>
  <autoFilter ref="A7:BB49"/>
  <mergeCells count="51">
    <mergeCell ref="Y4:Y6"/>
    <mergeCell ref="AP5:AP6"/>
    <mergeCell ref="AQ5:AQ6"/>
    <mergeCell ref="AR5:AR6"/>
    <mergeCell ref="AS5:AS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AY4:AY6"/>
    <mergeCell ref="AW5:AW6"/>
    <mergeCell ref="AD4:AM4"/>
    <mergeCell ref="AX4:AX6"/>
    <mergeCell ref="AT5:AT6"/>
    <mergeCell ref="AK5:AK6"/>
    <mergeCell ref="AU5:AU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4:A6"/>
    <mergeCell ref="B4:B6"/>
    <mergeCell ref="C4:D4"/>
    <mergeCell ref="E4:E6"/>
    <mergeCell ref="F4:F6"/>
    <mergeCell ref="C5:C6"/>
    <mergeCell ref="D5:D6"/>
  </mergeCells>
  <conditionalFormatting sqref="J11">
    <cfRule type="expression" dxfId="21" priority="35">
      <formula>J11=IFERROR(VLOOKUP(I11,#REF!,1,FALSE),"2_Только субъекты МСП")</formula>
    </cfRule>
    <cfRule type="expression" dxfId="20" priority="36">
      <formula>J11&lt;&gt;IF(I11=VLOOKUP(I11,#REF!,1,FALSE),"2_Только субъекты МСП")</formula>
    </cfRule>
  </conditionalFormatting>
  <conditionalFormatting sqref="J12">
    <cfRule type="expression" dxfId="19" priority="33">
      <formula>J12=IFERROR(VLOOKUP(I12,#REF!,1,FALSE),"2_Только субъекты МСП")</formula>
    </cfRule>
    <cfRule type="expression" dxfId="18" priority="34">
      <formula>J12&lt;&gt;IF(I12=VLOOKUP(I12,#REF!,1,FALSE),"2_Только субъекты МСП")</formula>
    </cfRule>
  </conditionalFormatting>
  <conditionalFormatting sqref="J13 J24:J26">
    <cfRule type="expression" dxfId="17" priority="31">
      <formula>J13=IFERROR(VLOOKUP(I13,#REF!,1,FALSE),"2_Только субъекты МСП")</formula>
    </cfRule>
    <cfRule type="expression" dxfId="16" priority="32">
      <formula>J13&lt;&gt;IF(I13=VLOOKUP(I13,#REF!,1,FALSE),"2_Только субъекты МСП")</formula>
    </cfRule>
  </conditionalFormatting>
  <conditionalFormatting sqref="J14">
    <cfRule type="expression" dxfId="15" priority="29">
      <formula>J14=IFERROR(VLOOKUP(I14,#REF!,1,FALSE),"2_Только субъекты МСП")</formula>
    </cfRule>
    <cfRule type="expression" dxfId="14" priority="30">
      <formula>J14&lt;&gt;IF(I14=VLOOKUP(I14,#REF!,1,FALSE),"2_Только субъекты МСП")</formula>
    </cfRule>
  </conditionalFormatting>
  <conditionalFormatting sqref="J31">
    <cfRule type="expression" dxfId="13" priority="27">
      <formula>J31=IFERROR(VLOOKUP(I31,#REF!,1,FALSE),"2_Только субъекты МСП")</formula>
    </cfRule>
    <cfRule type="expression" dxfId="12" priority="28">
      <formula>J31&lt;&gt;IF(I31=VLOOKUP(I31,#REF!,1,FALSE),"2_Только субъекты МСП")</formula>
    </cfRule>
  </conditionalFormatting>
  <conditionalFormatting sqref="J32">
    <cfRule type="expression" dxfId="11" priority="25">
      <formula>J32=IFERROR(VLOOKUP(I32,#REF!,1,FALSE),"2_Только субъекты МСП")</formula>
    </cfRule>
    <cfRule type="expression" dxfId="10" priority="26">
      <formula>J32&lt;&gt;IF(I32=VLOOKUP(I32,#REF!,1,FALSE),"2_Только субъекты МСП")</formula>
    </cfRule>
  </conditionalFormatting>
  <conditionalFormatting sqref="J33">
    <cfRule type="expression" dxfId="9" priority="23">
      <formula>J33=IFERROR(VLOOKUP(I33,#REF!,1,FALSE),"2_Только субъекты МСП")</formula>
    </cfRule>
    <cfRule type="expression" dxfId="8" priority="24">
      <formula>J33&lt;&gt;IF(I33=VLOOKUP(I33,#REF!,1,FALSE),"2_Только субъекты МСП")</formula>
    </cfRule>
  </conditionalFormatting>
  <conditionalFormatting sqref="J40">
    <cfRule type="expression" dxfId="7" priority="21">
      <formula>J40=IFERROR(VLOOKUP(I40,#REF!,1,FALSE),"2_Только субъекты МСП")</formula>
    </cfRule>
    <cfRule type="expression" dxfId="6" priority="22">
      <formula>J40&lt;&gt;IF(I40=VLOOKUP(I40,#REF!,1,FALSE),"2_Только субъекты МСП")</formula>
    </cfRule>
  </conditionalFormatting>
  <conditionalFormatting sqref="J42">
    <cfRule type="expression" dxfId="5" priority="17">
      <formula>J42=IFERROR(VLOOKUP(I42,#REF!,1,FALSE),"2_Только субъекты МСП")</formula>
    </cfRule>
    <cfRule type="expression" dxfId="4" priority="18">
      <formula>J42&lt;&gt;IF(I42=VLOOKUP(I42,#REF!,1,FALSE),"2_Только субъекты МСП")</formula>
    </cfRule>
  </conditionalFormatting>
  <conditionalFormatting sqref="J27">
    <cfRule type="expression" dxfId="3" priority="5">
      <formula>J27=IFERROR(VLOOKUP(I27,#REF!,1,FALSE),"2_Только субъекты МСП")</formula>
    </cfRule>
    <cfRule type="expression" dxfId="2" priority="6">
      <formula>J27&lt;&gt;IF(I27=VLOOKUP(I27,#REF!,1,FALSE),"2_Только субъекты МСП")</formula>
    </cfRule>
  </conditionalFormatting>
  <conditionalFormatting sqref="J41">
    <cfRule type="expression" dxfId="1" priority="1">
      <formula>J41=IFERROR(VLOOKUP(I41,#REF!,1,FALSE),"2_Только субъекты МСП")</formula>
    </cfRule>
    <cfRule type="expression" dxfId="0" priority="2">
      <formula>J41&lt;&gt;IF(I41=VLOOKUP(I41,#REF!,1,FALSE),"2_Только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F854B8-D713-41D6-A51B-542BB3E0FC63}">
  <ds:schemaRefs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2024-12-23T12:47:12Z</cp:lastPrinted>
  <dcterms:created xsi:type="dcterms:W3CDTF">2011-09-06T07:01:38Z</dcterms:created>
  <dcterms:modified xsi:type="dcterms:W3CDTF">2025-05-16T08:14:04Z</dcterms:modified>
</cp:coreProperties>
</file>